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rashing" sheetId="1" r:id="rId1"/>
  </sheets>
  <definedNames>
    <definedName name="solver_adj" localSheetId="0" hidden="1">Crashing!$H$3:$I$15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Crashing!$C$18:$C$30</definedName>
    <definedName name="solver_lhs2" localSheetId="0" hidden="1">Crashing!$F$18:$F$29</definedName>
    <definedName name="solver_lhs3" localSheetId="0" hidden="1">Crashing!$I$18:$I$21</definedName>
    <definedName name="solver_lhs4" localSheetId="0" hidden="1">Crashing!$I$22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Crashing!$I$26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el4" localSheetId="0" hidden="1">1</definedName>
    <definedName name="solver_rhs1" localSheetId="0" hidden="1">Crashing!$D$18:$D$30</definedName>
    <definedName name="solver_rhs2" localSheetId="0" hidden="1">Crashing!$G$18:$G$29</definedName>
    <definedName name="solver_rhs3" localSheetId="0" hidden="1">Crashing!$J$18:$J$21</definedName>
    <definedName name="solver_rhs4" localSheetId="0" hidden="1">Crashing!$J$22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I22" i="1" l="1"/>
  <c r="J22" i="1"/>
  <c r="I26" i="1"/>
  <c r="I27" i="1" s="1"/>
  <c r="D30" i="1"/>
  <c r="C29" i="1"/>
  <c r="C30" i="1"/>
  <c r="J21" i="1"/>
  <c r="J20" i="1"/>
  <c r="J19" i="1"/>
  <c r="J18" i="1"/>
  <c r="G29" i="1"/>
  <c r="G28" i="1"/>
  <c r="G27" i="1"/>
  <c r="G26" i="1"/>
  <c r="G25" i="1"/>
  <c r="G24" i="1"/>
  <c r="G23" i="1"/>
  <c r="G22" i="1"/>
  <c r="G21" i="1"/>
  <c r="G20" i="1"/>
  <c r="G19" i="1"/>
  <c r="G18" i="1"/>
  <c r="I21" i="1"/>
  <c r="I20" i="1"/>
  <c r="I19" i="1"/>
  <c r="I18" i="1"/>
  <c r="F29" i="1"/>
  <c r="F28" i="1"/>
  <c r="F27" i="1"/>
  <c r="F26" i="1"/>
  <c r="F25" i="1"/>
  <c r="F24" i="1"/>
  <c r="F23" i="1"/>
  <c r="F22" i="1"/>
  <c r="F21" i="1"/>
  <c r="F20" i="1"/>
  <c r="F19" i="1"/>
  <c r="F18" i="1"/>
  <c r="C19" i="1"/>
  <c r="C20" i="1"/>
  <c r="C21" i="1"/>
  <c r="C22" i="1"/>
  <c r="C23" i="1"/>
  <c r="C24" i="1"/>
  <c r="C25" i="1"/>
  <c r="C26" i="1"/>
  <c r="C27" i="1"/>
  <c r="C28" i="1"/>
  <c r="C18" i="1"/>
  <c r="D19" i="1" l="1"/>
  <c r="D20" i="1"/>
  <c r="D21" i="1"/>
  <c r="D22" i="1"/>
  <c r="D23" i="1"/>
  <c r="D24" i="1"/>
  <c r="D25" i="1"/>
  <c r="D26" i="1"/>
  <c r="D27" i="1"/>
  <c r="D28" i="1"/>
  <c r="D29" i="1"/>
  <c r="D18" i="1"/>
</calcChain>
</file>

<file path=xl/sharedStrings.xml><?xml version="1.0" encoding="utf-8"?>
<sst xmlns="http://schemas.openxmlformats.org/spreadsheetml/2006/main" count="74" uniqueCount="58">
  <si>
    <t>Actividad</t>
  </si>
  <si>
    <t>Tiempo Normal</t>
  </si>
  <si>
    <t>Costo Normal</t>
  </si>
  <si>
    <t>Tiempo Crash</t>
  </si>
  <si>
    <t>Costo Crash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</si>
  <si>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</si>
  <si>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</si>
  <si>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</si>
  <si>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</si>
  <si>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</si>
  <si>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</si>
  <si>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</si>
  <si>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</si>
  <si>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</si>
  <si>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</si>
  <si>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</si>
  <si>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</si>
  <si>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Predecesor</t>
  </si>
  <si>
    <t>B,C</t>
  </si>
  <si>
    <t>F,H</t>
  </si>
  <si>
    <t>M</t>
  </si>
  <si>
    <t>E,J,L</t>
  </si>
  <si>
    <t>L.IZQ</t>
  </si>
  <si>
    <t>L.DER</t>
  </si>
  <si>
    <t>MAX CRASH A</t>
  </si>
  <si>
    <t>MAX CRASH B</t>
  </si>
  <si>
    <t>MAX CRASH E</t>
  </si>
  <si>
    <t>MAX CRASH F</t>
  </si>
  <si>
    <t>MAX CRASH G</t>
  </si>
  <si>
    <t>MAX CRASH H</t>
  </si>
  <si>
    <t>MAX CRASH I</t>
  </si>
  <si>
    <t>MAX CRASH J</t>
  </si>
  <si>
    <t>MAX CRASH K</t>
  </si>
  <si>
    <t>MAX CRASH L</t>
  </si>
  <si>
    <t xml:space="preserve">Y (Inicio) </t>
  </si>
  <si>
    <t>X (Reducción)</t>
  </si>
  <si>
    <t>REST 1</t>
  </si>
  <si>
    <t>REST 2</t>
  </si>
  <si>
    <t>REST 3</t>
  </si>
  <si>
    <t>REST 4</t>
  </si>
  <si>
    <t>REST 5</t>
  </si>
  <si>
    <t>REST 6</t>
  </si>
  <si>
    <t>REST 7</t>
  </si>
  <si>
    <t>REST 8</t>
  </si>
  <si>
    <t>REST 9</t>
  </si>
  <si>
    <t>REST 10</t>
  </si>
  <si>
    <t>REST 11</t>
  </si>
  <si>
    <t>REST 12</t>
  </si>
  <si>
    <t>REST 13</t>
  </si>
  <si>
    <t>REST 14</t>
  </si>
  <si>
    <t>REST 15</t>
  </si>
  <si>
    <t>REST 16</t>
  </si>
  <si>
    <t>MAX TIEMPO</t>
  </si>
  <si>
    <t>COSTO CRASH</t>
  </si>
  <si>
    <t>COSTO TOTAL</t>
  </si>
  <si>
    <t>Costo / Tiempo</t>
  </si>
  <si>
    <t>MAX CRASH M</t>
  </si>
  <si>
    <t>http://www.gestiondeoperaciones.net/programacion_lineal/formulacion-y-resolucion-de-un-modelo-de-programacion-lineal-para-reducir-la-duracion-de-un-proyecto-crashing/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</si>
</sst>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3" fontId="1" fillId="6" borderId="0" xfId="0" applyNumberFormat="1" applyFont="1" applyFill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estiondeoperaciones.net/programacion_lineal/formulacion-y-resolucion-de-un-modelo-de-programacion-lineal-para-reducir-la-duracion-de-un-proyecto-crash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"/>
  <sheetViews>
    <sheetView tabSelected="1" zoomScale="75" zoomScaleNormal="75" workbookViewId="0">
      <selection activeCell="X29" sqref="X29"/>
    </sheetView>
  </sheetViews>
  <sheetFormatPr baseColWidth="10" defaultRowHeight="15" x14ac:dyDescent="0.25"/>
  <cols>
    <col min="1" max="1" width="3.7109375" style="1" customWidth="1"/>
    <col min="2" max="10" width="14.7109375" style="1" customWidth="1"/>
    <col min="11" max="59" width="5.7109375" style="1" customWidth="1"/>
    <col min="60" max="16384" width="11.42578125" style="1"/>
  </cols>
  <sheetData>
    <row r="1" spans="2:10" ht="9.9499999999999993" customHeight="1" thickBot="1" x14ac:dyDescent="0.3"/>
    <row r="2" spans="2:10" ht="15.75" thickBot="1" x14ac:dyDescent="0.3">
      <c r="B2" s="15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7" t="s">
        <v>17</v>
      </c>
      <c r="H2" s="18" t="s">
        <v>34</v>
      </c>
      <c r="I2" s="18" t="s">
        <v>35</v>
      </c>
      <c r="J2" s="25" t="s">
        <v>55</v>
      </c>
    </row>
    <row r="3" spans="2:10" x14ac:dyDescent="0.25">
      <c r="B3" s="11" t="s">
        <v>5</v>
      </c>
      <c r="C3" s="12">
        <v>1</v>
      </c>
      <c r="D3" s="13">
        <v>100</v>
      </c>
      <c r="E3" s="12">
        <v>0.5</v>
      </c>
      <c r="F3" s="13">
        <v>140</v>
      </c>
      <c r="G3" s="14"/>
      <c r="H3" s="22">
        <v>0</v>
      </c>
      <c r="I3" s="22">
        <v>0.5</v>
      </c>
      <c r="J3" s="19">
        <v>80</v>
      </c>
    </row>
    <row r="4" spans="2:10" x14ac:dyDescent="0.25">
      <c r="B4" s="6" t="s">
        <v>6</v>
      </c>
      <c r="C4" s="3">
        <v>3</v>
      </c>
      <c r="D4" s="2">
        <v>150</v>
      </c>
      <c r="E4" s="3">
        <v>1</v>
      </c>
      <c r="F4" s="2">
        <v>270</v>
      </c>
      <c r="G4" s="7" t="s">
        <v>5</v>
      </c>
      <c r="H4" s="23">
        <v>0.5</v>
      </c>
      <c r="I4" s="23">
        <v>2</v>
      </c>
      <c r="J4" s="20">
        <v>60</v>
      </c>
    </row>
    <row r="5" spans="2:10" x14ac:dyDescent="0.25">
      <c r="B5" s="6" t="s">
        <v>7</v>
      </c>
      <c r="C5" s="3">
        <v>1</v>
      </c>
      <c r="D5" s="2">
        <v>120</v>
      </c>
      <c r="E5" s="3">
        <v>0.5</v>
      </c>
      <c r="F5" s="2">
        <v>160</v>
      </c>
      <c r="G5" s="7" t="s">
        <v>5</v>
      </c>
      <c r="H5" s="23">
        <v>0.5</v>
      </c>
      <c r="I5" s="23">
        <v>0</v>
      </c>
      <c r="J5" s="20">
        <v>80</v>
      </c>
    </row>
    <row r="6" spans="2:10" x14ac:dyDescent="0.25">
      <c r="B6" s="6" t="s">
        <v>8</v>
      </c>
      <c r="C6" s="3">
        <v>1</v>
      </c>
      <c r="D6" s="2">
        <v>10</v>
      </c>
      <c r="E6" s="3">
        <v>1</v>
      </c>
      <c r="F6" s="2">
        <v>10</v>
      </c>
      <c r="G6" s="7" t="s">
        <v>18</v>
      </c>
      <c r="H6" s="23">
        <v>1.5</v>
      </c>
      <c r="I6" s="23">
        <v>0</v>
      </c>
      <c r="J6" s="20">
        <v>0</v>
      </c>
    </row>
    <row r="7" spans="2:10" x14ac:dyDescent="0.25">
      <c r="B7" s="6" t="s">
        <v>9</v>
      </c>
      <c r="C7" s="3">
        <v>1</v>
      </c>
      <c r="D7" s="2">
        <v>225</v>
      </c>
      <c r="E7" s="3">
        <v>0.5</v>
      </c>
      <c r="F7" s="2">
        <v>300</v>
      </c>
      <c r="G7" s="7" t="s">
        <v>8</v>
      </c>
      <c r="H7" s="23">
        <v>2.5</v>
      </c>
      <c r="I7" s="23">
        <v>0</v>
      </c>
      <c r="J7" s="20">
        <v>150</v>
      </c>
    </row>
    <row r="8" spans="2:10" x14ac:dyDescent="0.25">
      <c r="B8" s="6" t="s">
        <v>10</v>
      </c>
      <c r="C8" s="3">
        <v>3</v>
      </c>
      <c r="D8" s="2">
        <v>500</v>
      </c>
      <c r="E8" s="3">
        <v>2</v>
      </c>
      <c r="F8" s="2">
        <v>700</v>
      </c>
      <c r="G8" s="7" t="s">
        <v>8</v>
      </c>
      <c r="H8" s="23">
        <v>2.5</v>
      </c>
      <c r="I8" s="23">
        <v>1</v>
      </c>
      <c r="J8" s="20">
        <v>200</v>
      </c>
    </row>
    <row r="9" spans="2:10" x14ac:dyDescent="0.25">
      <c r="B9" s="6" t="s">
        <v>11</v>
      </c>
      <c r="C9" s="3">
        <v>3</v>
      </c>
      <c r="D9" s="2">
        <v>400</v>
      </c>
      <c r="E9" s="3">
        <v>1</v>
      </c>
      <c r="F9" s="2">
        <v>500</v>
      </c>
      <c r="G9" s="7" t="s">
        <v>8</v>
      </c>
      <c r="H9" s="23">
        <v>2.5</v>
      </c>
      <c r="I9" s="23">
        <v>1.5</v>
      </c>
      <c r="J9" s="20">
        <v>50</v>
      </c>
    </row>
    <row r="10" spans="2:10" x14ac:dyDescent="0.25">
      <c r="B10" s="6" t="s">
        <v>12</v>
      </c>
      <c r="C10" s="3">
        <v>1</v>
      </c>
      <c r="D10" s="2">
        <v>150</v>
      </c>
      <c r="E10" s="3">
        <v>0.5</v>
      </c>
      <c r="F10" s="2">
        <v>170</v>
      </c>
      <c r="G10" s="7" t="s">
        <v>11</v>
      </c>
      <c r="H10" s="23">
        <v>4</v>
      </c>
      <c r="I10" s="23">
        <v>0.5</v>
      </c>
      <c r="J10" s="20">
        <v>40</v>
      </c>
    </row>
    <row r="11" spans="2:10" x14ac:dyDescent="0.25">
      <c r="B11" s="6" t="s">
        <v>13</v>
      </c>
      <c r="C11" s="3">
        <v>1.5</v>
      </c>
      <c r="D11" s="2">
        <v>75</v>
      </c>
      <c r="E11" s="3">
        <v>0.5</v>
      </c>
      <c r="F11" s="2">
        <v>135</v>
      </c>
      <c r="G11" s="7" t="s">
        <v>19</v>
      </c>
      <c r="H11" s="23">
        <v>4.5</v>
      </c>
      <c r="I11" s="23">
        <v>1</v>
      </c>
      <c r="J11" s="20">
        <v>60</v>
      </c>
    </row>
    <row r="12" spans="2:10" x14ac:dyDescent="0.25">
      <c r="B12" s="6" t="s">
        <v>14</v>
      </c>
      <c r="C12" s="3">
        <v>1</v>
      </c>
      <c r="D12" s="2">
        <v>350</v>
      </c>
      <c r="E12" s="3">
        <v>0.5</v>
      </c>
      <c r="F12" s="2">
        <v>385</v>
      </c>
      <c r="G12" s="7" t="s">
        <v>13</v>
      </c>
      <c r="H12" s="23">
        <v>7.5</v>
      </c>
      <c r="I12" s="23">
        <v>0</v>
      </c>
      <c r="J12" s="20">
        <v>70</v>
      </c>
    </row>
    <row r="13" spans="2:10" x14ac:dyDescent="0.25">
      <c r="B13" s="6" t="s">
        <v>15</v>
      </c>
      <c r="C13" s="3">
        <v>3</v>
      </c>
      <c r="D13" s="2">
        <v>450</v>
      </c>
      <c r="E13" s="3">
        <v>2</v>
      </c>
      <c r="F13" s="2">
        <v>540</v>
      </c>
      <c r="G13" s="7" t="s">
        <v>13</v>
      </c>
      <c r="H13" s="23">
        <v>5</v>
      </c>
      <c r="I13" s="23">
        <v>1</v>
      </c>
      <c r="J13" s="20">
        <v>90</v>
      </c>
    </row>
    <row r="14" spans="2:10" x14ac:dyDescent="0.25">
      <c r="B14" s="6" t="s">
        <v>16</v>
      </c>
      <c r="C14" s="3">
        <v>2</v>
      </c>
      <c r="D14" s="2">
        <v>90</v>
      </c>
      <c r="E14" s="3">
        <v>1.5</v>
      </c>
      <c r="F14" s="2">
        <v>160</v>
      </c>
      <c r="G14" s="7" t="s">
        <v>15</v>
      </c>
      <c r="H14" s="23">
        <v>7</v>
      </c>
      <c r="I14" s="23">
        <v>0.5</v>
      </c>
      <c r="J14" s="20">
        <v>140</v>
      </c>
    </row>
    <row r="15" spans="2:10" ht="15.75" thickBot="1" x14ac:dyDescent="0.3">
      <c r="B15" s="8" t="s">
        <v>20</v>
      </c>
      <c r="C15" s="10">
        <v>0</v>
      </c>
      <c r="D15" s="10">
        <v>0</v>
      </c>
      <c r="E15" s="10">
        <v>0</v>
      </c>
      <c r="F15" s="10">
        <v>0</v>
      </c>
      <c r="G15" s="9" t="s">
        <v>21</v>
      </c>
      <c r="H15" s="24">
        <v>8.5</v>
      </c>
      <c r="I15" s="24">
        <v>0</v>
      </c>
      <c r="J15" s="21">
        <v>0</v>
      </c>
    </row>
    <row r="17" spans="2:18" x14ac:dyDescent="0.25">
      <c r="C17" s="1" t="s">
        <v>22</v>
      </c>
      <c r="D17" s="1" t="s">
        <v>23</v>
      </c>
      <c r="F17" s="1" t="s">
        <v>22</v>
      </c>
      <c r="G17" s="1" t="s">
        <v>23</v>
      </c>
      <c r="I17" s="1" t="s">
        <v>22</v>
      </c>
      <c r="J17" s="1" t="s">
        <v>23</v>
      </c>
    </row>
    <row r="18" spans="2:18" x14ac:dyDescent="0.25">
      <c r="B18" s="1" t="s">
        <v>24</v>
      </c>
      <c r="C18" s="1">
        <f>I3</f>
        <v>0.5</v>
      </c>
      <c r="D18" s="5">
        <f>C3-E3</f>
        <v>0.5</v>
      </c>
      <c r="E18" s="1" t="s">
        <v>36</v>
      </c>
      <c r="F18" s="1">
        <f>H4</f>
        <v>0.5</v>
      </c>
      <c r="G18" s="5">
        <f>C3-I3+H3</f>
        <v>0.5</v>
      </c>
      <c r="H18" s="1" t="s">
        <v>48</v>
      </c>
      <c r="I18" s="1">
        <f>H14</f>
        <v>7</v>
      </c>
      <c r="J18" s="5">
        <f>C13-I13+H13</f>
        <v>7</v>
      </c>
    </row>
    <row r="19" spans="2:18" x14ac:dyDescent="0.25">
      <c r="B19" s="1" t="s">
        <v>25</v>
      </c>
      <c r="C19" s="1">
        <f t="shared" ref="C19:C28" si="0">I4</f>
        <v>2</v>
      </c>
      <c r="D19" s="5">
        <f t="shared" ref="D19:D29" si="1">C4-E4</f>
        <v>2</v>
      </c>
      <c r="E19" s="1" t="s">
        <v>37</v>
      </c>
      <c r="F19" s="1">
        <f>H5</f>
        <v>0.5</v>
      </c>
      <c r="G19" s="5">
        <f>C3-I3+H3</f>
        <v>0.5</v>
      </c>
      <c r="H19" s="1" t="s">
        <v>49</v>
      </c>
      <c r="I19" s="1">
        <f>H15</f>
        <v>8.5</v>
      </c>
      <c r="J19" s="5">
        <f>C7-I7+H7</f>
        <v>3.5</v>
      </c>
    </row>
    <row r="20" spans="2:18" x14ac:dyDescent="0.25">
      <c r="B20" s="1" t="s">
        <v>25</v>
      </c>
      <c r="C20" s="1">
        <f t="shared" si="0"/>
        <v>0</v>
      </c>
      <c r="D20" s="5">
        <f t="shared" si="1"/>
        <v>0.5</v>
      </c>
      <c r="E20" s="1" t="s">
        <v>38</v>
      </c>
      <c r="F20" s="1">
        <f>H6</f>
        <v>1.5</v>
      </c>
      <c r="G20" s="5">
        <f>C4-I4+H4</f>
        <v>1.5</v>
      </c>
      <c r="H20" s="1" t="s">
        <v>50</v>
      </c>
      <c r="I20" s="1">
        <f>H15</f>
        <v>8.5</v>
      </c>
      <c r="J20" s="5">
        <f>C12-I12+H12</f>
        <v>8.5</v>
      </c>
    </row>
    <row r="21" spans="2:18" x14ac:dyDescent="0.25">
      <c r="B21" s="1" t="s">
        <v>25</v>
      </c>
      <c r="C21" s="1">
        <f t="shared" si="0"/>
        <v>0</v>
      </c>
      <c r="D21" s="5">
        <f t="shared" si="1"/>
        <v>0</v>
      </c>
      <c r="E21" s="1" t="s">
        <v>39</v>
      </c>
      <c r="F21" s="1">
        <f t="shared" ref="F21:F26" si="2">H6</f>
        <v>1.5</v>
      </c>
      <c r="G21" s="5">
        <f>C5-I5+H5</f>
        <v>1.5</v>
      </c>
      <c r="H21" s="1" t="s">
        <v>51</v>
      </c>
      <c r="I21" s="1">
        <f>H15</f>
        <v>8.5</v>
      </c>
      <c r="J21" s="5">
        <f>C14-I14+H14</f>
        <v>8.5</v>
      </c>
    </row>
    <row r="22" spans="2:18" x14ac:dyDescent="0.25">
      <c r="B22" s="1" t="s">
        <v>26</v>
      </c>
      <c r="C22" s="1">
        <f t="shared" si="0"/>
        <v>0</v>
      </c>
      <c r="D22" s="5">
        <f t="shared" si="1"/>
        <v>0.5</v>
      </c>
      <c r="E22" s="1" t="s">
        <v>40</v>
      </c>
      <c r="F22" s="1">
        <f t="shared" si="2"/>
        <v>2.5</v>
      </c>
      <c r="G22" s="5">
        <f>C6-I6+H6</f>
        <v>2.5</v>
      </c>
      <c r="H22" s="1" t="s">
        <v>52</v>
      </c>
      <c r="I22" s="1">
        <f>H15</f>
        <v>8.5</v>
      </c>
      <c r="J22" s="1">
        <f>I24</f>
        <v>8.5</v>
      </c>
    </row>
    <row r="23" spans="2:18" x14ac:dyDescent="0.25">
      <c r="B23" s="1" t="s">
        <v>27</v>
      </c>
      <c r="C23" s="1">
        <f t="shared" si="0"/>
        <v>1</v>
      </c>
      <c r="D23" s="5">
        <f t="shared" si="1"/>
        <v>1</v>
      </c>
      <c r="E23" s="1" t="s">
        <v>41</v>
      </c>
      <c r="F23" s="1">
        <f t="shared" si="2"/>
        <v>2.5</v>
      </c>
      <c r="G23" s="5">
        <f>C6-I6+H6</f>
        <v>2.5</v>
      </c>
    </row>
    <row r="24" spans="2:18" x14ac:dyDescent="0.25">
      <c r="B24" s="1" t="s">
        <v>28</v>
      </c>
      <c r="C24" s="1">
        <f t="shared" si="0"/>
        <v>1.5</v>
      </c>
      <c r="D24" s="5">
        <f t="shared" si="1"/>
        <v>2</v>
      </c>
      <c r="E24" s="1" t="s">
        <v>42</v>
      </c>
      <c r="F24" s="1">
        <f t="shared" si="2"/>
        <v>2.5</v>
      </c>
      <c r="G24" s="5">
        <f>C6-I6+H6</f>
        <v>2.5</v>
      </c>
      <c r="H24" s="1" t="s">
        <v>52</v>
      </c>
      <c r="I24" s="4">
        <v>8.5</v>
      </c>
    </row>
    <row r="25" spans="2:18" x14ac:dyDescent="0.25">
      <c r="B25" s="1" t="s">
        <v>29</v>
      </c>
      <c r="C25" s="1">
        <f t="shared" si="0"/>
        <v>0.5</v>
      </c>
      <c r="D25" s="5">
        <f t="shared" si="1"/>
        <v>0.5</v>
      </c>
      <c r="E25" s="1" t="s">
        <v>43</v>
      </c>
      <c r="F25" s="1">
        <f t="shared" si="2"/>
        <v>4</v>
      </c>
      <c r="G25" s="5">
        <f>C9-I9+H9</f>
        <v>4</v>
      </c>
    </row>
    <row r="26" spans="2:18" x14ac:dyDescent="0.25">
      <c r="B26" s="1" t="s">
        <v>30</v>
      </c>
      <c r="C26" s="1">
        <f t="shared" si="0"/>
        <v>1</v>
      </c>
      <c r="D26" s="5">
        <f t="shared" si="1"/>
        <v>1</v>
      </c>
      <c r="E26" s="1" t="s">
        <v>44</v>
      </c>
      <c r="F26" s="1">
        <f t="shared" si="2"/>
        <v>4.5</v>
      </c>
      <c r="G26" s="5">
        <f>C8-I8+H8</f>
        <v>4.5</v>
      </c>
      <c r="H26" s="1" t="s">
        <v>53</v>
      </c>
      <c r="I26" s="26">
        <f>SUMPRODUCT(I3:I15,J3:J15)</f>
        <v>675</v>
      </c>
    </row>
    <row r="27" spans="2:18" x14ac:dyDescent="0.25">
      <c r="B27" s="1" t="s">
        <v>31</v>
      </c>
      <c r="C27" s="1">
        <f t="shared" si="0"/>
        <v>0</v>
      </c>
      <c r="D27" s="5">
        <f t="shared" si="1"/>
        <v>0.5</v>
      </c>
      <c r="E27" s="1" t="s">
        <v>45</v>
      </c>
      <c r="F27" s="1">
        <f>H11</f>
        <v>4.5</v>
      </c>
      <c r="G27" s="5">
        <f>C10-I10+H10</f>
        <v>4.5</v>
      </c>
      <c r="H27" s="1" t="s">
        <v>54</v>
      </c>
      <c r="I27" s="27">
        <f>I26+SUM(D3:D14)</f>
        <v>3295</v>
      </c>
    </row>
    <row r="28" spans="2:18" x14ac:dyDescent="0.25">
      <c r="B28" s="1" t="s">
        <v>32</v>
      </c>
      <c r="C28" s="1">
        <f t="shared" si="0"/>
        <v>1</v>
      </c>
      <c r="D28" s="5">
        <f t="shared" si="1"/>
        <v>1</v>
      </c>
      <c r="E28" s="1" t="s">
        <v>46</v>
      </c>
      <c r="F28" s="1">
        <f>H12</f>
        <v>7.5</v>
      </c>
      <c r="G28" s="5">
        <f>C11-I11+H11</f>
        <v>5</v>
      </c>
    </row>
    <row r="29" spans="2:18" x14ac:dyDescent="0.25">
      <c r="B29" s="1" t="s">
        <v>33</v>
      </c>
      <c r="C29" s="1">
        <f>I14</f>
        <v>0.5</v>
      </c>
      <c r="D29" s="5">
        <f t="shared" si="1"/>
        <v>0.5</v>
      </c>
      <c r="E29" s="1" t="s">
        <v>47</v>
      </c>
      <c r="F29" s="1">
        <f>H13</f>
        <v>5</v>
      </c>
      <c r="G29" s="5">
        <f>C11-I11+H11</f>
        <v>5</v>
      </c>
    </row>
    <row r="30" spans="2:18" x14ac:dyDescent="0.25">
      <c r="B30" s="1" t="s">
        <v>56</v>
      </c>
      <c r="C30" s="1">
        <f>I15</f>
        <v>0</v>
      </c>
      <c r="D30" s="5">
        <f>C15-E15</f>
        <v>0</v>
      </c>
    </row>
    <row r="31" spans="2:18" x14ac:dyDescent="0.25">
      <c r="B31" s="28" t="s">
        <v>57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</sheetData>
  <mergeCells count="1">
    <mergeCell ref="B31:R31"/>
  </mergeCells>
  <hyperlinks>
    <hyperlink ref="B31" r:id="rId1"/>
  </hyperlinks>
  <pageMargins left="0.7" right="0.7" top="0.75" bottom="0.75" header="0.3" footer="0.3"/>
  <ignoredErrors>
    <ignoredError sqref="G25" formula="1"/>
    <ignoredError sqref="I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Crashing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www.gestiondeoperaciones.net</dc:creator>
  <dcterms:created xsi:type="dcterms:W3CDTF">2013-12-30T19:06:43Z</dcterms:created>
  <dcterms:modified xsi:type="dcterms:W3CDTF">2015-01-07T19:19:08Z</dcterms:modified>
</cp:coreProperties>
</file>