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www.gestiondeoperaciones.net" sheetId="1" r:id="rId1"/>
  </sheets>
  <definedNames>
    <definedName name="solver_adj" localSheetId="0" hidden="1">www.gestiondeoperaciones.net!$C$15:$D$17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2147483647</definedName>
    <definedName name="solver_lhs1" localSheetId="0" hidden="1">www.gestiondeoperaciones.net!$C$18:$D$18</definedName>
    <definedName name="solver_lhs2" localSheetId="0" hidden="1">www.gestiondeoperaciones.net!$C$22:$C$23</definedName>
    <definedName name="solver_lhs3" localSheetId="0" hidden="1">www.gestiondeoperaciones.net!$E$15:$E$17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3</definedName>
    <definedName name="solver_nwt" localSheetId="0" hidden="1">1</definedName>
    <definedName name="solver_opt" localSheetId="0" hidden="1">www.gestiondeoperaciones.net!$C$25</definedName>
    <definedName name="solver_pre" localSheetId="0" hidden="1">0.000001</definedName>
    <definedName name="solver_rbv" localSheetId="0" hidden="1">1</definedName>
    <definedName name="solver_rel1" localSheetId="0" hidden="1">2</definedName>
    <definedName name="solver_rel2" localSheetId="0" hidden="1">1</definedName>
    <definedName name="solver_rel3" localSheetId="0" hidden="1">1</definedName>
    <definedName name="solver_rhs1" localSheetId="0" hidden="1">www.gestiondeoperaciones.net!$C$19:$D$19</definedName>
    <definedName name="solver_rhs2" localSheetId="0" hidden="1">www.gestiondeoperaciones.net!$D$22:$D$23</definedName>
    <definedName name="solver_rhs3" localSheetId="0" hidden="1">www.gestiondeoperaciones.net!$F$15:$F$17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45621" calcOnSave="0" concurrentCalc="0"/>
</workbook>
</file>

<file path=xl/calcChain.xml><?xml version="1.0" encoding="utf-8"?>
<calcChain xmlns="http://schemas.openxmlformats.org/spreadsheetml/2006/main">
  <c r="C25" i="1" l="1"/>
  <c r="D18" i="1"/>
  <c r="E23" i="1"/>
  <c r="C23" i="1"/>
  <c r="C18" i="1"/>
  <c r="E22" i="1"/>
  <c r="C22" i="1"/>
  <c r="E15" i="1"/>
  <c r="E17" i="1"/>
  <c r="E16" i="1"/>
  <c r="D19" i="1"/>
  <c r="C19" i="1"/>
  <c r="F16" i="1"/>
  <c r="F17" i="1"/>
  <c r="F15" i="1"/>
</calcChain>
</file>

<file path=xl/sharedStrings.xml><?xml version="1.0" encoding="utf-8"?>
<sst xmlns="http://schemas.openxmlformats.org/spreadsheetml/2006/main" count="29" uniqueCount="21">
  <si>
    <t xml:space="preserve">Café </t>
  </si>
  <si>
    <t>Costo por Libra ($)</t>
  </si>
  <si>
    <t>% de Cafeína</t>
  </si>
  <si>
    <t xml:space="preserve">Colombiano </t>
  </si>
  <si>
    <t xml:space="preserve">Brasileño </t>
  </si>
  <si>
    <t xml:space="preserve">Mexicano </t>
  </si>
  <si>
    <t>Mezcla</t>
  </si>
  <si>
    <t xml:space="preserve">Suave </t>
  </si>
  <si>
    <t xml:space="preserve">Suavísimo </t>
  </si>
  <si>
    <t>Suave</t>
  </si>
  <si>
    <t>Suavísimo</t>
  </si>
  <si>
    <t>Demanda (Libras)</t>
  </si>
  <si>
    <t>F.OBJETIVO</t>
  </si>
  <si>
    <t>% Máximo Cafeína</t>
  </si>
  <si>
    <t>Precio Venta ($/Libra)</t>
  </si>
  <si>
    <t>L.IZQ</t>
  </si>
  <si>
    <t>L.DER</t>
  </si>
  <si>
    <t>Libras Disponibles</t>
  </si>
  <si>
    <t>% CAF. SUAVE</t>
  </si>
  <si>
    <t>% CAFEINA</t>
  </si>
  <si>
    <t>% CAF. SUAVIS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</si>
</sst>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center"/>
    </xf>
    <xf numFmtId="3" fontId="2" fillId="2" borderId="3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3" fontId="1" fillId="3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F25"/>
  <sheetViews>
    <sheetView tabSelected="1" topLeftCell="A5" zoomScale="88" zoomScaleNormal="88" workbookViewId="0">
      <selection activeCell="D30" sqref="D30"/>
    </sheetView>
  </sheetViews>
  <sheetFormatPr baseColWidth="10" defaultRowHeight="15" x14ac:dyDescent="0.25"/>
  <cols>
    <col min="1" max="1" width="1.7109375" style="1" customWidth="1"/>
    <col min="2" max="2" width="15" style="1" customWidth="1"/>
    <col min="3" max="4" width="22.7109375" style="1" customWidth="1"/>
    <col min="5" max="5" width="19.5703125" style="1" customWidth="1"/>
    <col min="6" max="6" width="8.7109375" style="1" customWidth="1"/>
    <col min="7" max="16384" width="11.42578125" style="1"/>
  </cols>
  <sheetData>
    <row r="1" spans="2:6" ht="15.75" thickBot="1" x14ac:dyDescent="0.3"/>
    <row r="2" spans="2:6" ht="15.75" customHeight="1" x14ac:dyDescent="0.25">
      <c r="B2" s="12" t="s">
        <v>0</v>
      </c>
      <c r="C2" s="12" t="s">
        <v>1</v>
      </c>
      <c r="D2" s="12" t="s">
        <v>2</v>
      </c>
      <c r="E2" s="12" t="s">
        <v>17</v>
      </c>
    </row>
    <row r="3" spans="2:6" ht="15.75" customHeight="1" thickBot="1" x14ac:dyDescent="0.3">
      <c r="B3" s="13"/>
      <c r="C3" s="13"/>
      <c r="D3" s="13"/>
      <c r="E3" s="13"/>
    </row>
    <row r="4" spans="2:6" ht="16.5" thickBot="1" x14ac:dyDescent="0.3">
      <c r="B4" s="4" t="s">
        <v>3</v>
      </c>
      <c r="C4" s="3">
        <v>52</v>
      </c>
      <c r="D4" s="5">
        <v>2.5</v>
      </c>
      <c r="E4" s="6">
        <v>20000</v>
      </c>
    </row>
    <row r="5" spans="2:6" ht="16.5" thickBot="1" x14ac:dyDescent="0.3">
      <c r="B5" s="4" t="s">
        <v>4</v>
      </c>
      <c r="C5" s="3">
        <v>50</v>
      </c>
      <c r="D5" s="5">
        <v>2</v>
      </c>
      <c r="E5" s="6">
        <v>25000</v>
      </c>
    </row>
    <row r="6" spans="2:6" ht="16.5" thickBot="1" x14ac:dyDescent="0.3">
      <c r="B6" s="4" t="s">
        <v>5</v>
      </c>
      <c r="C6" s="3">
        <v>48</v>
      </c>
      <c r="D6" s="5">
        <v>1.5</v>
      </c>
      <c r="E6" s="6">
        <v>15000</v>
      </c>
    </row>
    <row r="7" spans="2:6" ht="15.75" thickBot="1" x14ac:dyDescent="0.3"/>
    <row r="8" spans="2:6" ht="15.75" customHeight="1" x14ac:dyDescent="0.25">
      <c r="B8" s="14" t="s">
        <v>6</v>
      </c>
      <c r="C8" s="15" t="s">
        <v>14</v>
      </c>
      <c r="D8" s="15" t="s">
        <v>13</v>
      </c>
      <c r="E8" s="16" t="s">
        <v>11</v>
      </c>
    </row>
    <row r="9" spans="2:6" ht="15.75" thickBot="1" x14ac:dyDescent="0.3">
      <c r="B9" s="17"/>
      <c r="C9" s="18"/>
      <c r="D9" s="18"/>
      <c r="E9" s="19"/>
    </row>
    <row r="10" spans="2:6" ht="16.5" thickBot="1" x14ac:dyDescent="0.3">
      <c r="B10" s="4" t="s">
        <v>7</v>
      </c>
      <c r="C10" s="3">
        <v>72</v>
      </c>
      <c r="D10" s="5">
        <v>2.2000000000000002</v>
      </c>
      <c r="E10" s="6">
        <v>35000</v>
      </c>
    </row>
    <row r="11" spans="2:6" ht="16.5" thickBot="1" x14ac:dyDescent="0.3">
      <c r="B11" s="4" t="s">
        <v>8</v>
      </c>
      <c r="C11" s="3">
        <v>75</v>
      </c>
      <c r="D11" s="5">
        <v>2</v>
      </c>
      <c r="E11" s="6">
        <v>25000</v>
      </c>
    </row>
    <row r="12" spans="2:6" ht="15.75" thickBot="1" x14ac:dyDescent="0.3"/>
    <row r="13" spans="2:6" x14ac:dyDescent="0.25">
      <c r="B13" s="10" t="s">
        <v>0</v>
      </c>
      <c r="C13" s="10" t="s">
        <v>9</v>
      </c>
      <c r="D13" s="10" t="s">
        <v>10</v>
      </c>
    </row>
    <row r="14" spans="2:6" ht="15.75" thickBot="1" x14ac:dyDescent="0.3">
      <c r="B14" s="11"/>
      <c r="C14" s="11"/>
      <c r="D14" s="11"/>
      <c r="E14" s="1" t="s">
        <v>15</v>
      </c>
      <c r="F14" s="1" t="s">
        <v>16</v>
      </c>
    </row>
    <row r="15" spans="2:6" ht="16.5" thickBot="1" x14ac:dyDescent="0.3">
      <c r="B15" s="4" t="s">
        <v>3</v>
      </c>
      <c r="C15" s="8">
        <v>19999.999999999996</v>
      </c>
      <c r="D15" s="8">
        <v>0</v>
      </c>
      <c r="E15" s="7">
        <f>SUM(C15:D15)</f>
        <v>19999.999999999996</v>
      </c>
      <c r="F15" s="7">
        <f>E4</f>
        <v>20000</v>
      </c>
    </row>
    <row r="16" spans="2:6" ht="16.5" thickBot="1" x14ac:dyDescent="0.3">
      <c r="B16" s="4" t="s">
        <v>4</v>
      </c>
      <c r="C16" s="8">
        <v>0</v>
      </c>
      <c r="D16" s="8">
        <v>25000</v>
      </c>
      <c r="E16" s="7">
        <f t="shared" ref="E16:E17" si="0">SUM(C16:D16)</f>
        <v>25000</v>
      </c>
      <c r="F16" s="7">
        <f t="shared" ref="F16:F17" si="1">E5</f>
        <v>25000</v>
      </c>
    </row>
    <row r="17" spans="2:6" ht="16.5" thickBot="1" x14ac:dyDescent="0.3">
      <c r="B17" s="4" t="s">
        <v>5</v>
      </c>
      <c r="C17" s="8">
        <v>15000</v>
      </c>
      <c r="D17" s="8">
        <v>0</v>
      </c>
      <c r="E17" s="7">
        <f t="shared" si="0"/>
        <v>15000</v>
      </c>
      <c r="F17" s="7">
        <f t="shared" si="1"/>
        <v>15000</v>
      </c>
    </row>
    <row r="18" spans="2:6" x14ac:dyDescent="0.25">
      <c r="B18" s="1" t="s">
        <v>15</v>
      </c>
      <c r="C18" s="7">
        <f>SUM(C15:C17)</f>
        <v>35000</v>
      </c>
      <c r="D18" s="7">
        <f>SUM(D15:D17)</f>
        <v>25000</v>
      </c>
    </row>
    <row r="19" spans="2:6" x14ac:dyDescent="0.25">
      <c r="B19" s="1" t="s">
        <v>16</v>
      </c>
      <c r="C19" s="7">
        <f>E10</f>
        <v>35000</v>
      </c>
      <c r="D19" s="7">
        <f>E11</f>
        <v>25000</v>
      </c>
    </row>
    <row r="21" spans="2:6" x14ac:dyDescent="0.25">
      <c r="C21" s="1" t="s">
        <v>15</v>
      </c>
      <c r="D21" s="1" t="s">
        <v>16</v>
      </c>
      <c r="E21" s="1" t="s">
        <v>19</v>
      </c>
    </row>
    <row r="22" spans="2:6" x14ac:dyDescent="0.25">
      <c r="B22" s="1" t="s">
        <v>18</v>
      </c>
      <c r="C22" s="1">
        <f>SUMPRODUCT(D4:D6,C15:C17)-D10*C18</f>
        <v>-4500</v>
      </c>
      <c r="D22" s="1">
        <v>0</v>
      </c>
      <c r="E22" s="9">
        <f>SUMPRODUCT(D4:D6,C15:C17)/C18</f>
        <v>2.0714285714285716</v>
      </c>
    </row>
    <row r="23" spans="2:6" x14ac:dyDescent="0.25">
      <c r="B23" s="1" t="s">
        <v>20</v>
      </c>
      <c r="C23" s="1">
        <f>SUMPRODUCT(D4:D6,D15:D17)-D11*D18</f>
        <v>0</v>
      </c>
      <c r="D23" s="1">
        <v>0</v>
      </c>
      <c r="E23" s="9">
        <f>SUMPRODUCT(D4:D6,D15:D17)/D18</f>
        <v>2</v>
      </c>
    </row>
    <row r="24" spans="2:6" ht="15.75" thickBot="1" x14ac:dyDescent="0.3"/>
    <row r="25" spans="2:6" ht="15.75" thickBot="1" x14ac:dyDescent="0.3">
      <c r="B25" s="2" t="s">
        <v>12</v>
      </c>
      <c r="C25" s="20">
        <f>C10*C18+C11*D18-SUMPRODUCT(C4:C6,E15:E17)</f>
        <v>1385000</v>
      </c>
    </row>
  </sheetData>
  <mergeCells count="11">
    <mergeCell ref="B13:B14"/>
    <mergeCell ref="C13:C14"/>
    <mergeCell ref="D13:D14"/>
    <mergeCell ref="D8:D9"/>
    <mergeCell ref="C8:C9"/>
    <mergeCell ref="E2:E3"/>
    <mergeCell ref="B2:B3"/>
    <mergeCell ref="C2:C3"/>
    <mergeCell ref="D2:D3"/>
    <mergeCell ref="B8:B9"/>
    <mergeCell ref="E8:E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www.gestiondeoperaciones.net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www.gestiondeoperaciones.net</dc:creator>
  <dcterms:created xsi:type="dcterms:W3CDTF">2015-08-24T20:17:44Z</dcterms:created>
  <dcterms:modified xsi:type="dcterms:W3CDTF">2015-08-25T12:47:31Z</dcterms:modified>
</cp:coreProperties>
</file>