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Transorte con Transbordo y Loc" sheetId="3" r:id="rId1"/>
  </sheets>
  <definedNames>
    <definedName name="solver_adj" localSheetId="0" hidden="1">'Transorte con Transbordo y Loc'!$C$14:$D$15,'Transorte con Transbordo y Loc'!$C$20:$E$21,'Transorte con Transbordo y Loc'!$C$26:$C$27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'Transorte con Transbordo y Loc'!$C$14:$D$15</definedName>
    <definedName name="solver_lhs2" localSheetId="0" hidden="1">'Transorte con Transbordo y Loc'!$C$20:$E$21</definedName>
    <definedName name="solver_lhs3" localSheetId="0" hidden="1">'Transorte con Transbordo y Loc'!$C$26:$C$27</definedName>
    <definedName name="solver_lhs4" localSheetId="0" hidden="1">'Transorte con Transbordo y Loc'!$N$10:$N$11</definedName>
    <definedName name="solver_lhs5" localSheetId="0" hidden="1">'Transorte con Transbordo y Loc'!$N$3:$N$4</definedName>
    <definedName name="solver_lhs6" localSheetId="0" hidden="1">'Transorte con Transbordo y Loc'!$N$5:$N$9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'Transorte con Transbordo y Loc'!$J$20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5</definedName>
    <definedName name="solver_rel4" localSheetId="0" hidden="1">1</definedName>
    <definedName name="solver_rel5" localSheetId="0" hidden="1">1</definedName>
    <definedName name="solver_rel6" localSheetId="0" hidden="1">2</definedName>
    <definedName name="solver_rhs1" localSheetId="0" hidden="1">65000</definedName>
    <definedName name="solver_rhs2" localSheetId="0" hidden="1">65000</definedName>
    <definedName name="solver_rhs3" localSheetId="0" hidden="1">binario</definedName>
    <definedName name="solver_rhs4" localSheetId="0" hidden="1">'Transorte con Transbordo y Loc'!$O$10:$O$11</definedName>
    <definedName name="solver_rhs5" localSheetId="0" hidden="1">'Transorte con Transbordo y Loc'!$O$3:$O$4</definedName>
    <definedName name="solver_rhs6" localSheetId="0" hidden="1">'Transorte con Transbordo y Loc'!$O$5:$O$9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I24" i="3" l="1"/>
  <c r="I23" i="3"/>
  <c r="I22" i="3"/>
  <c r="O11" i="3"/>
  <c r="N11" i="3"/>
  <c r="O10" i="3"/>
  <c r="N10" i="3"/>
  <c r="O9" i="3"/>
  <c r="N9" i="3"/>
  <c r="O8" i="3"/>
  <c r="N8" i="3"/>
  <c r="N7" i="3"/>
  <c r="N6" i="3"/>
  <c r="N5" i="3"/>
  <c r="O7" i="3"/>
  <c r="O6" i="3"/>
  <c r="O5" i="3"/>
  <c r="N4" i="3"/>
  <c r="N3" i="3"/>
  <c r="O4" i="3"/>
  <c r="O3" i="3"/>
  <c r="J20" i="3"/>
</calcChain>
</file>

<file path=xl/sharedStrings.xml><?xml version="1.0" encoding="utf-8"?>
<sst xmlns="http://schemas.openxmlformats.org/spreadsheetml/2006/main" count="48" uniqueCount="28">
  <si>
    <t>Xij</t>
  </si>
  <si>
    <t>L.IZQ</t>
  </si>
  <si>
    <t>L.DER</t>
  </si>
  <si>
    <t>F.OBJ</t>
  </si>
  <si>
    <t xml:space="preserve">Planta 1 </t>
  </si>
  <si>
    <t>Planta 2</t>
  </si>
  <si>
    <t>CD1</t>
  </si>
  <si>
    <t>CD2</t>
  </si>
  <si>
    <t>M1</t>
  </si>
  <si>
    <t>M2</t>
  </si>
  <si>
    <t>M3</t>
  </si>
  <si>
    <t>Yjk</t>
  </si>
  <si>
    <t>Zj</t>
  </si>
  <si>
    <t>Cij</t>
  </si>
  <si>
    <t>Tjk</t>
  </si>
  <si>
    <t>Oi</t>
  </si>
  <si>
    <t>dk</t>
  </si>
  <si>
    <t>fj</t>
  </si>
  <si>
    <t>MAX</t>
  </si>
  <si>
    <t>CAP P1</t>
  </si>
  <si>
    <t>CAP P2</t>
  </si>
  <si>
    <t>DEM M1</t>
  </si>
  <si>
    <t>DEM M2</t>
  </si>
  <si>
    <t>DEM M3</t>
  </si>
  <si>
    <t>BAL CD1</t>
  </si>
  <si>
    <t>BAL CD2</t>
  </si>
  <si>
    <t>DISP CD1</t>
  </si>
  <si>
    <t>DISP CD2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</si>
</sst>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257175</xdr:colOff>
      <xdr:row>11</xdr:row>
      <xdr:rowOff>187574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0" y="0"/>
          <a:ext cx="4585758" cy="2283074"/>
          <a:chOff x="1702" y="8132"/>
          <a:chExt cx="9180" cy="4341"/>
        </a:xfrm>
      </xdr:grpSpPr>
      <xdr:sp macro="" textlink="">
        <xdr:nvSpPr>
          <xdr:cNvPr id="3" name="AutoShape 39"/>
          <xdr:cNvSpPr>
            <a:spLocks noChangeAspect="1" noChangeArrowheads="1" noTextEdit="1"/>
          </xdr:cNvSpPr>
        </xdr:nvSpPr>
        <xdr:spPr bwMode="auto">
          <a:xfrm>
            <a:off x="1702" y="8132"/>
            <a:ext cx="9180" cy="434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/>
          </a:p>
        </xdr:txBody>
      </xdr:sp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" y="9009"/>
            <a:ext cx="1163" cy="7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" y="10065"/>
            <a:ext cx="1163" cy="7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8" y="11212"/>
            <a:ext cx="1163" cy="7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7" name="Group 33"/>
          <xdr:cNvGrpSpPr>
            <a:grpSpLocks/>
          </xdr:cNvGrpSpPr>
        </xdr:nvGrpSpPr>
        <xdr:grpSpPr bwMode="auto">
          <a:xfrm>
            <a:off x="5482" y="8672"/>
            <a:ext cx="612" cy="276"/>
            <a:chOff x="3024" y="1392"/>
            <a:chExt cx="498" cy="269"/>
          </a:xfrm>
        </xdr:grpSpPr>
        <xdr:sp macro="" textlink="">
          <xdr:nvSpPr>
            <xdr:cNvPr id="39" name="AutoShape 35"/>
            <xdr:cNvSpPr>
              <a:spLocks noChangeAspect="1" noChangeArrowheads="1"/>
            </xdr:cNvSpPr>
          </xdr:nvSpPr>
          <xdr:spPr bwMode="auto">
            <a:xfrm>
              <a:off x="3024" y="1392"/>
              <a:ext cx="498" cy="269"/>
            </a:xfrm>
            <a:prstGeom prst="upArrow">
              <a:avLst>
                <a:gd name="adj1" fmla="val 50000"/>
                <a:gd name="adj2" fmla="val 25000"/>
              </a:avLst>
            </a:prstGeom>
            <a:solidFill>
              <a:srgbClr val="FFFF00"/>
            </a:solidFill>
            <a:ln w="222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="horz" wrap="square" lIns="91440" tIns="45720" rIns="91440" bIns="45720" numCol="1" anchor="ctr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s-CL"/>
            </a:p>
          </xdr:txBody>
        </xdr:sp>
        <xdr:sp macro="" textlink="">
          <xdr:nvSpPr>
            <xdr:cNvPr id="40" name="Rectangle 34"/>
            <xdr:cNvSpPr>
              <a:spLocks noChangeAspect="1" noChangeArrowheads="1"/>
            </xdr:cNvSpPr>
          </xdr:nvSpPr>
          <xdr:spPr bwMode="auto">
            <a:xfrm>
              <a:off x="3190" y="1506"/>
              <a:ext cx="166" cy="155"/>
            </a:xfrm>
            <a:prstGeom prst="rect">
              <a:avLst/>
            </a:prstGeom>
            <a:solidFill>
              <a:srgbClr val="000000"/>
            </a:solidFill>
            <a:ln w="222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="horz" wrap="square" lIns="91440" tIns="45720" rIns="91440" bIns="45720" numCol="1" anchor="ctr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s-CL"/>
            </a:p>
          </xdr:txBody>
        </xdr:sp>
      </xdr:grpSp>
      <xdr:grpSp>
        <xdr:nvGrpSpPr>
          <xdr:cNvPr id="8" name="Group 30"/>
          <xdr:cNvGrpSpPr>
            <a:grpSpLocks/>
          </xdr:cNvGrpSpPr>
        </xdr:nvGrpSpPr>
        <xdr:grpSpPr bwMode="auto">
          <a:xfrm>
            <a:off x="5662" y="11372"/>
            <a:ext cx="612" cy="275"/>
            <a:chOff x="3024" y="1392"/>
            <a:chExt cx="498" cy="269"/>
          </a:xfrm>
        </xdr:grpSpPr>
        <xdr:sp macro="" textlink="">
          <xdr:nvSpPr>
            <xdr:cNvPr id="37" name="AutoShape 32"/>
            <xdr:cNvSpPr>
              <a:spLocks noChangeAspect="1" noChangeArrowheads="1"/>
            </xdr:cNvSpPr>
          </xdr:nvSpPr>
          <xdr:spPr bwMode="auto">
            <a:xfrm>
              <a:off x="3024" y="1392"/>
              <a:ext cx="498" cy="269"/>
            </a:xfrm>
            <a:prstGeom prst="upArrow">
              <a:avLst>
                <a:gd name="adj1" fmla="val 50000"/>
                <a:gd name="adj2" fmla="val 25000"/>
              </a:avLst>
            </a:prstGeom>
            <a:solidFill>
              <a:srgbClr val="FFFF00"/>
            </a:solidFill>
            <a:ln w="222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="horz" wrap="square" lIns="91440" tIns="45720" rIns="91440" bIns="45720" numCol="1" anchor="ctr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s-CL"/>
            </a:p>
          </xdr:txBody>
        </xdr:sp>
        <xdr:sp macro="" textlink="">
          <xdr:nvSpPr>
            <xdr:cNvPr id="38" name="Rectangle 31"/>
            <xdr:cNvSpPr>
              <a:spLocks noChangeAspect="1" noChangeArrowheads="1"/>
            </xdr:cNvSpPr>
          </xdr:nvSpPr>
          <xdr:spPr bwMode="auto">
            <a:xfrm>
              <a:off x="3190" y="1506"/>
              <a:ext cx="166" cy="155"/>
            </a:xfrm>
            <a:prstGeom prst="rect">
              <a:avLst/>
            </a:prstGeom>
            <a:solidFill>
              <a:srgbClr val="000000"/>
            </a:solidFill>
            <a:ln w="222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="horz" wrap="square" lIns="91440" tIns="45720" rIns="91440" bIns="45720" numCol="1" anchor="ctr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s-CL"/>
            </a:p>
          </xdr:txBody>
        </xdr:sp>
      </xdr:grpSp>
      <xdr:pic>
        <xdr:nvPicPr>
          <xdr:cNvPr id="9" name="Picture 29" descr="indus09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44" y="9086"/>
            <a:ext cx="612" cy="4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28" descr="indus09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44" y="10628"/>
            <a:ext cx="612" cy="4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Line 27"/>
          <xdr:cNvSpPr>
            <a:spLocks noChangeShapeType="1"/>
          </xdr:cNvSpPr>
        </xdr:nvSpPr>
        <xdr:spPr bwMode="auto">
          <a:xfrm flipV="1">
            <a:off x="4609" y="9032"/>
            <a:ext cx="873" cy="1737"/>
          </a:xfrm>
          <a:prstGeom prst="line">
            <a:avLst/>
          </a:prstGeom>
          <a:noFill/>
          <a:ln w="31750">
            <a:solidFill>
              <a:srgbClr val="000000"/>
            </a:solidFill>
            <a:round/>
            <a:headEnd type="none" w="sm" len="sm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/>
          </a:p>
        </xdr:txBody>
      </xdr:sp>
      <xdr:sp macro="" textlink="">
        <xdr:nvSpPr>
          <xdr:cNvPr id="12" name="Line 26"/>
          <xdr:cNvSpPr>
            <a:spLocks noChangeShapeType="1"/>
          </xdr:cNvSpPr>
        </xdr:nvSpPr>
        <xdr:spPr bwMode="auto">
          <a:xfrm>
            <a:off x="4582" y="9392"/>
            <a:ext cx="1080" cy="1800"/>
          </a:xfrm>
          <a:prstGeom prst="line">
            <a:avLst/>
          </a:prstGeom>
          <a:noFill/>
          <a:ln w="31750">
            <a:solidFill>
              <a:srgbClr val="000000"/>
            </a:solidFill>
            <a:round/>
            <a:headEnd type="none" w="sm" len="sm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/>
          </a:p>
        </xdr:txBody>
      </xdr:sp>
      <xdr:sp macro="" textlink="">
        <xdr:nvSpPr>
          <xdr:cNvPr id="13" name="Line 25"/>
          <xdr:cNvSpPr>
            <a:spLocks noChangeShapeType="1"/>
          </xdr:cNvSpPr>
        </xdr:nvSpPr>
        <xdr:spPr bwMode="auto">
          <a:xfrm>
            <a:off x="4686" y="10922"/>
            <a:ext cx="796" cy="270"/>
          </a:xfrm>
          <a:prstGeom prst="line">
            <a:avLst/>
          </a:prstGeom>
          <a:noFill/>
          <a:ln w="31750">
            <a:solidFill>
              <a:srgbClr val="000000"/>
            </a:solidFill>
            <a:round/>
            <a:headEnd type="none" w="sm" len="sm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/>
          </a:p>
        </xdr:txBody>
      </xdr:sp>
      <xdr:sp macro="" textlink="">
        <xdr:nvSpPr>
          <xdr:cNvPr id="14" name="Text Box 24"/>
          <xdr:cNvSpPr txBox="1">
            <a:spLocks noChangeArrowheads="1"/>
          </xdr:cNvSpPr>
        </xdr:nvSpPr>
        <xdr:spPr bwMode="auto">
          <a:xfrm>
            <a:off x="9082" y="9032"/>
            <a:ext cx="1414" cy="3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13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D = 50.000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5" name="Text Box 23"/>
          <xdr:cNvSpPr txBox="1">
            <a:spLocks noChangeArrowheads="1"/>
          </xdr:cNvSpPr>
        </xdr:nvSpPr>
        <xdr:spPr bwMode="auto">
          <a:xfrm>
            <a:off x="9082" y="10112"/>
            <a:ext cx="1414" cy="3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13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D = 35.000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6" name="Text Box 22"/>
          <xdr:cNvSpPr txBox="1">
            <a:spLocks noChangeArrowheads="1"/>
          </xdr:cNvSpPr>
        </xdr:nvSpPr>
        <xdr:spPr bwMode="auto">
          <a:xfrm>
            <a:off x="9092" y="11372"/>
            <a:ext cx="1414" cy="3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13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D = 45.000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7" name="Text Box 21"/>
          <xdr:cNvSpPr txBox="1">
            <a:spLocks noChangeArrowheads="1"/>
          </xdr:cNvSpPr>
        </xdr:nvSpPr>
        <xdr:spPr bwMode="auto">
          <a:xfrm>
            <a:off x="2047" y="10769"/>
            <a:ext cx="1684" cy="3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13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Cap = 95.000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8" name="Text Box 20"/>
          <xdr:cNvSpPr txBox="1">
            <a:spLocks noChangeArrowheads="1"/>
          </xdr:cNvSpPr>
        </xdr:nvSpPr>
        <xdr:spPr bwMode="auto">
          <a:xfrm>
            <a:off x="1882" y="9212"/>
            <a:ext cx="1819" cy="3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13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Cap = 150.000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9" name="Text Box 19"/>
          <xdr:cNvSpPr txBox="1">
            <a:spLocks noChangeArrowheads="1"/>
          </xdr:cNvSpPr>
        </xdr:nvSpPr>
        <xdr:spPr bwMode="auto">
          <a:xfrm>
            <a:off x="4402" y="10292"/>
            <a:ext cx="394" cy="3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$4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4402" y="9572"/>
            <a:ext cx="394" cy="3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$5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1" name="Text Box 17"/>
          <xdr:cNvSpPr txBox="1">
            <a:spLocks noChangeArrowheads="1"/>
          </xdr:cNvSpPr>
        </xdr:nvSpPr>
        <xdr:spPr bwMode="auto">
          <a:xfrm>
            <a:off x="4762" y="11012"/>
            <a:ext cx="394" cy="3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$2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2" name="Line 16"/>
          <xdr:cNvSpPr>
            <a:spLocks noChangeShapeType="1"/>
          </xdr:cNvSpPr>
        </xdr:nvSpPr>
        <xdr:spPr bwMode="auto">
          <a:xfrm>
            <a:off x="6202" y="8825"/>
            <a:ext cx="1440" cy="387"/>
          </a:xfrm>
          <a:prstGeom prst="line">
            <a:avLst/>
          </a:prstGeom>
          <a:noFill/>
          <a:ln w="31750">
            <a:solidFill>
              <a:srgbClr val="000000"/>
            </a:solidFill>
            <a:round/>
            <a:headEnd type="none" w="sm" len="sm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/>
          </a:p>
        </xdr:txBody>
      </xdr:sp>
      <xdr:sp macro="" textlink="">
        <xdr:nvSpPr>
          <xdr:cNvPr id="23" name="Line 15"/>
          <xdr:cNvSpPr>
            <a:spLocks noChangeShapeType="1"/>
          </xdr:cNvSpPr>
        </xdr:nvSpPr>
        <xdr:spPr bwMode="auto">
          <a:xfrm>
            <a:off x="6202" y="8852"/>
            <a:ext cx="1620" cy="1620"/>
          </a:xfrm>
          <a:prstGeom prst="line">
            <a:avLst/>
          </a:prstGeom>
          <a:noFill/>
          <a:ln w="31750">
            <a:solidFill>
              <a:srgbClr val="000000"/>
            </a:solidFill>
            <a:round/>
            <a:headEnd type="none" w="sm" len="sm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/>
          </a:p>
        </xdr:txBody>
      </xdr:sp>
      <xdr:sp macro="" textlink="">
        <xdr:nvSpPr>
          <xdr:cNvPr id="24" name="Line 14"/>
          <xdr:cNvSpPr>
            <a:spLocks noChangeShapeType="1"/>
          </xdr:cNvSpPr>
        </xdr:nvSpPr>
        <xdr:spPr bwMode="auto">
          <a:xfrm>
            <a:off x="6202" y="8852"/>
            <a:ext cx="1620" cy="2520"/>
          </a:xfrm>
          <a:prstGeom prst="line">
            <a:avLst/>
          </a:prstGeom>
          <a:noFill/>
          <a:ln w="31750">
            <a:solidFill>
              <a:srgbClr val="000000"/>
            </a:solidFill>
            <a:round/>
            <a:headEnd type="none" w="sm" len="sm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/>
          </a:p>
        </xdr:txBody>
      </xdr:sp>
      <xdr:sp macro="" textlink="">
        <xdr:nvSpPr>
          <xdr:cNvPr id="25" name="Line 13"/>
          <xdr:cNvSpPr>
            <a:spLocks noChangeShapeType="1"/>
          </xdr:cNvSpPr>
        </xdr:nvSpPr>
        <xdr:spPr bwMode="auto">
          <a:xfrm flipV="1">
            <a:off x="6202" y="9572"/>
            <a:ext cx="1440" cy="1981"/>
          </a:xfrm>
          <a:prstGeom prst="line">
            <a:avLst/>
          </a:prstGeom>
          <a:noFill/>
          <a:ln w="31750">
            <a:solidFill>
              <a:srgbClr val="000000"/>
            </a:solidFill>
            <a:round/>
            <a:headEnd type="none" w="sm" len="sm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/>
          </a:p>
        </xdr:txBody>
      </xdr:sp>
      <xdr:sp macro="" textlink="">
        <xdr:nvSpPr>
          <xdr:cNvPr id="26" name="Line 12"/>
          <xdr:cNvSpPr>
            <a:spLocks noChangeShapeType="1"/>
          </xdr:cNvSpPr>
        </xdr:nvSpPr>
        <xdr:spPr bwMode="auto">
          <a:xfrm flipV="1">
            <a:off x="6202" y="10472"/>
            <a:ext cx="1620" cy="1081"/>
          </a:xfrm>
          <a:prstGeom prst="line">
            <a:avLst/>
          </a:prstGeom>
          <a:noFill/>
          <a:ln w="31750">
            <a:solidFill>
              <a:srgbClr val="000000"/>
            </a:solidFill>
            <a:round/>
            <a:headEnd type="none" w="sm" len="sm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/>
          </a:p>
        </xdr:txBody>
      </xdr:sp>
      <xdr:sp macro="" textlink="">
        <xdr:nvSpPr>
          <xdr:cNvPr id="27" name="Line 11"/>
          <xdr:cNvSpPr>
            <a:spLocks noChangeShapeType="1"/>
          </xdr:cNvSpPr>
        </xdr:nvSpPr>
        <xdr:spPr bwMode="auto">
          <a:xfrm flipV="1">
            <a:off x="6202" y="11553"/>
            <a:ext cx="1440" cy="0"/>
          </a:xfrm>
          <a:prstGeom prst="line">
            <a:avLst/>
          </a:prstGeom>
          <a:noFill/>
          <a:ln w="31750">
            <a:solidFill>
              <a:srgbClr val="000000"/>
            </a:solidFill>
            <a:round/>
            <a:headEnd type="none" w="sm" len="sm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/>
          </a:p>
        </xdr:txBody>
      </xdr:sp>
      <xdr:sp macro="" textlink="">
        <xdr:nvSpPr>
          <xdr:cNvPr id="28" name="Text Box 10"/>
          <xdr:cNvSpPr txBox="1">
            <a:spLocks noChangeArrowheads="1"/>
          </xdr:cNvSpPr>
        </xdr:nvSpPr>
        <xdr:spPr bwMode="auto">
          <a:xfrm>
            <a:off x="6562" y="8672"/>
            <a:ext cx="394" cy="3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$3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9" name="Text Box 9"/>
          <xdr:cNvSpPr txBox="1">
            <a:spLocks noChangeArrowheads="1"/>
          </xdr:cNvSpPr>
        </xdr:nvSpPr>
        <xdr:spPr bwMode="auto">
          <a:xfrm>
            <a:off x="6742" y="9212"/>
            <a:ext cx="394" cy="3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$4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0" name="Text Box 8"/>
          <xdr:cNvSpPr txBox="1">
            <a:spLocks noChangeArrowheads="1"/>
          </xdr:cNvSpPr>
        </xdr:nvSpPr>
        <xdr:spPr bwMode="auto">
          <a:xfrm>
            <a:off x="6083" y="9246"/>
            <a:ext cx="394" cy="3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$5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1" name="Text Box 7"/>
          <xdr:cNvSpPr txBox="1">
            <a:spLocks noChangeArrowheads="1"/>
          </xdr:cNvSpPr>
        </xdr:nvSpPr>
        <xdr:spPr bwMode="auto">
          <a:xfrm>
            <a:off x="6382" y="10472"/>
            <a:ext cx="394" cy="3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$2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2" name="Text Box 6"/>
          <xdr:cNvSpPr txBox="1">
            <a:spLocks noChangeArrowheads="1"/>
          </xdr:cNvSpPr>
        </xdr:nvSpPr>
        <xdr:spPr bwMode="auto">
          <a:xfrm>
            <a:off x="6827" y="11080"/>
            <a:ext cx="394" cy="3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$1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3" name="Text Box 5"/>
          <xdr:cNvSpPr txBox="1">
            <a:spLocks noChangeArrowheads="1"/>
          </xdr:cNvSpPr>
        </xdr:nvSpPr>
        <xdr:spPr bwMode="auto">
          <a:xfrm>
            <a:off x="6742" y="11553"/>
            <a:ext cx="394" cy="3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$2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4" name="Text Box 4"/>
          <xdr:cNvSpPr txBox="1">
            <a:spLocks noChangeArrowheads="1"/>
          </xdr:cNvSpPr>
        </xdr:nvSpPr>
        <xdr:spPr bwMode="auto">
          <a:xfrm>
            <a:off x="2543" y="12082"/>
            <a:ext cx="319" cy="3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Line 3"/>
          <xdr:cNvSpPr>
            <a:spLocks noChangeShapeType="1"/>
          </xdr:cNvSpPr>
        </xdr:nvSpPr>
        <xdr:spPr bwMode="auto">
          <a:xfrm flipV="1">
            <a:off x="4582" y="8852"/>
            <a:ext cx="900" cy="360"/>
          </a:xfrm>
          <a:prstGeom prst="line">
            <a:avLst/>
          </a:prstGeom>
          <a:noFill/>
          <a:ln w="31750">
            <a:solidFill>
              <a:srgbClr val="000000"/>
            </a:solidFill>
            <a:round/>
            <a:headEnd type="none" w="sm" len="sm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CL"/>
          </a:p>
        </xdr:txBody>
      </xdr:sp>
      <xdr:sp macro="" textlink="">
        <xdr:nvSpPr>
          <xdr:cNvPr id="36" name="Text Box 2"/>
          <xdr:cNvSpPr txBox="1">
            <a:spLocks noChangeArrowheads="1"/>
          </xdr:cNvSpPr>
        </xdr:nvSpPr>
        <xdr:spPr bwMode="auto">
          <a:xfrm>
            <a:off x="4762" y="8672"/>
            <a:ext cx="394" cy="3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 type="none" w="sm" len="sm"/>
                <a:tailEnd type="none" w="sm" len="sm"/>
              </a14:hiddenLine>
            </a:ext>
          </a:extLst>
        </xdr:spPr>
        <xdr:txBody>
          <a:bodyPr vert="horz" wrap="square" lIns="58522" tIns="29261" rIns="58522" bIns="29261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CL" altLang="es-CL" sz="9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itchFamily="34" charset="0"/>
                <a:ea typeface="Times New Roman" pitchFamily="18" charset="0"/>
                <a:cs typeface="Arial" pitchFamily="34" charset="0"/>
              </a:rPr>
              <a:t>$1</a:t>
            </a:r>
            <a:endParaRPr kumimoji="0" lang="es-CL" altLang="es-CL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O27"/>
  <sheetViews>
    <sheetView tabSelected="1" zoomScale="90" zoomScaleNormal="90" workbookViewId="0">
      <selection activeCell="L22" sqref="L22"/>
    </sheetView>
  </sheetViews>
  <sheetFormatPr baseColWidth="10" defaultRowHeight="15" x14ac:dyDescent="0.25"/>
  <cols>
    <col min="1" max="5" width="11.42578125" style="1"/>
    <col min="6" max="6" width="7.7109375" style="1" customWidth="1"/>
    <col min="7" max="7" width="4.7109375" style="1" customWidth="1"/>
    <col min="8" max="8" width="11.42578125" style="1"/>
    <col min="9" max="12" width="8.7109375" style="1" customWidth="1"/>
    <col min="13" max="16384" width="11.42578125" style="1"/>
  </cols>
  <sheetData>
    <row r="2" spans="2:15" x14ac:dyDescent="0.25">
      <c r="H2" s="2" t="s">
        <v>13</v>
      </c>
      <c r="I2" s="1" t="s">
        <v>6</v>
      </c>
      <c r="J2" s="1" t="s">
        <v>7</v>
      </c>
      <c r="N2" s="1" t="s">
        <v>1</v>
      </c>
      <c r="O2" s="1" t="s">
        <v>2</v>
      </c>
    </row>
    <row r="3" spans="2:15" x14ac:dyDescent="0.25">
      <c r="H3" s="1" t="s">
        <v>4</v>
      </c>
      <c r="I3" s="4">
        <v>1</v>
      </c>
      <c r="J3" s="4">
        <v>5</v>
      </c>
      <c r="M3" s="1" t="s">
        <v>19</v>
      </c>
      <c r="N3" s="1">
        <f>SUM(C14:D14)</f>
        <v>110000</v>
      </c>
      <c r="O3" s="1">
        <f>I11</f>
        <v>150000</v>
      </c>
    </row>
    <row r="4" spans="2:15" x14ac:dyDescent="0.25">
      <c r="H4" s="1" t="s">
        <v>5</v>
      </c>
      <c r="I4" s="4">
        <v>4</v>
      </c>
      <c r="J4" s="4">
        <v>2</v>
      </c>
      <c r="M4" s="1" t="s">
        <v>20</v>
      </c>
      <c r="N4" s="1">
        <f>SUM(C15:D15)</f>
        <v>65000</v>
      </c>
      <c r="O4" s="1">
        <f>I12</f>
        <v>95000</v>
      </c>
    </row>
    <row r="5" spans="2:15" x14ac:dyDescent="0.25">
      <c r="M5" s="1" t="s">
        <v>21</v>
      </c>
      <c r="N5" s="1">
        <f>SUM(C20:C21)</f>
        <v>49999.999999999993</v>
      </c>
      <c r="O5" s="1">
        <f>I15</f>
        <v>50000</v>
      </c>
    </row>
    <row r="6" spans="2:15" x14ac:dyDescent="0.25">
      <c r="H6" s="2" t="s">
        <v>14</v>
      </c>
      <c r="I6" s="1" t="s">
        <v>8</v>
      </c>
      <c r="J6" s="1" t="s">
        <v>9</v>
      </c>
      <c r="K6" s="1" t="s">
        <v>10</v>
      </c>
      <c r="M6" s="1" t="s">
        <v>22</v>
      </c>
      <c r="N6" s="1">
        <f>SUM(D20:D21)</f>
        <v>80000</v>
      </c>
      <c r="O6" s="1">
        <f>J15</f>
        <v>80000</v>
      </c>
    </row>
    <row r="7" spans="2:15" x14ac:dyDescent="0.25">
      <c r="H7" s="1" t="s">
        <v>6</v>
      </c>
      <c r="I7" s="4">
        <v>3</v>
      </c>
      <c r="J7" s="4">
        <v>4</v>
      </c>
      <c r="K7" s="4">
        <v>5</v>
      </c>
      <c r="M7" s="1" t="s">
        <v>23</v>
      </c>
      <c r="N7" s="1">
        <f>SUM(E20:E21)</f>
        <v>45000</v>
      </c>
      <c r="O7" s="1">
        <f>K15</f>
        <v>45000</v>
      </c>
    </row>
    <row r="8" spans="2:15" x14ac:dyDescent="0.25">
      <c r="H8" s="1" t="s">
        <v>7</v>
      </c>
      <c r="I8" s="4">
        <v>2</v>
      </c>
      <c r="J8" s="4">
        <v>1</v>
      </c>
      <c r="K8" s="4">
        <v>2</v>
      </c>
      <c r="M8" s="1" t="s">
        <v>24</v>
      </c>
      <c r="N8" s="1">
        <f>SUM(C14:C15)</f>
        <v>65000</v>
      </c>
      <c r="O8" s="1">
        <f>SUM(C20:E20)</f>
        <v>64999.999999999993</v>
      </c>
    </row>
    <row r="9" spans="2:15" x14ac:dyDescent="0.25">
      <c r="M9" s="1" t="s">
        <v>25</v>
      </c>
      <c r="N9" s="1">
        <f>SUM(D14:D15)</f>
        <v>110000</v>
      </c>
      <c r="O9" s="1">
        <f>SUM(C21:E21)</f>
        <v>110000</v>
      </c>
    </row>
    <row r="10" spans="2:15" x14ac:dyDescent="0.25">
      <c r="H10" s="2"/>
      <c r="I10" s="1" t="s">
        <v>15</v>
      </c>
      <c r="K10" s="2"/>
      <c r="L10" s="1" t="s">
        <v>17</v>
      </c>
      <c r="M10" s="1" t="s">
        <v>26</v>
      </c>
      <c r="N10" s="1">
        <f>SUM(C14:C15)</f>
        <v>65000</v>
      </c>
      <c r="O10" s="1">
        <f>2*I17*C26</f>
        <v>130000</v>
      </c>
    </row>
    <row r="11" spans="2:15" x14ac:dyDescent="0.25">
      <c r="H11" s="1" t="s">
        <v>4</v>
      </c>
      <c r="I11" s="4">
        <v>150000</v>
      </c>
      <c r="K11" s="1" t="s">
        <v>6</v>
      </c>
      <c r="L11" s="4">
        <v>2000</v>
      </c>
      <c r="M11" s="1" t="s">
        <v>27</v>
      </c>
      <c r="N11" s="1">
        <f>SUM(D14:D15)</f>
        <v>110000</v>
      </c>
      <c r="O11" s="1">
        <f>2*I17*C27</f>
        <v>130000</v>
      </c>
    </row>
    <row r="12" spans="2:15" x14ac:dyDescent="0.25">
      <c r="H12" s="1" t="s">
        <v>5</v>
      </c>
      <c r="I12" s="4">
        <v>95000</v>
      </c>
      <c r="K12" s="1" t="s">
        <v>7</v>
      </c>
      <c r="L12" s="4">
        <v>3000</v>
      </c>
    </row>
    <row r="13" spans="2:15" x14ac:dyDescent="0.25">
      <c r="B13" s="2" t="s">
        <v>0</v>
      </c>
      <c r="C13" s="1" t="s">
        <v>6</v>
      </c>
      <c r="D13" s="1" t="s">
        <v>7</v>
      </c>
    </row>
    <row r="14" spans="2:15" x14ac:dyDescent="0.25">
      <c r="B14" s="1" t="s">
        <v>4</v>
      </c>
      <c r="C14" s="3">
        <v>65000</v>
      </c>
      <c r="D14" s="3">
        <v>45000</v>
      </c>
      <c r="H14" s="2"/>
      <c r="I14" s="1" t="s">
        <v>8</v>
      </c>
      <c r="J14" s="1" t="s">
        <v>9</v>
      </c>
      <c r="K14" s="1" t="s">
        <v>10</v>
      </c>
    </row>
    <row r="15" spans="2:15" x14ac:dyDescent="0.25">
      <c r="B15" s="1" t="s">
        <v>5</v>
      </c>
      <c r="C15" s="3">
        <v>0</v>
      </c>
      <c r="D15" s="3">
        <v>65000</v>
      </c>
      <c r="H15" s="1" t="s">
        <v>16</v>
      </c>
      <c r="I15" s="4">
        <v>50000</v>
      </c>
      <c r="J15" s="5">
        <v>80000</v>
      </c>
      <c r="K15" s="4">
        <v>45000</v>
      </c>
    </row>
    <row r="17" spans="2:10" x14ac:dyDescent="0.25">
      <c r="H17" s="1" t="s">
        <v>18</v>
      </c>
      <c r="I17" s="4">
        <v>65000</v>
      </c>
    </row>
    <row r="19" spans="2:10" x14ac:dyDescent="0.25">
      <c r="B19" s="2" t="s">
        <v>11</v>
      </c>
      <c r="C19" s="1" t="s">
        <v>8</v>
      </c>
      <c r="D19" s="1" t="s">
        <v>9</v>
      </c>
      <c r="E19" s="1" t="s">
        <v>10</v>
      </c>
    </row>
    <row r="20" spans="2:10" x14ac:dyDescent="0.25">
      <c r="B20" s="1" t="s">
        <v>6</v>
      </c>
      <c r="C20" s="3">
        <v>49999.999999999993</v>
      </c>
      <c r="D20" s="3">
        <v>15000</v>
      </c>
      <c r="E20" s="3">
        <v>0</v>
      </c>
      <c r="I20" s="2" t="s">
        <v>3</v>
      </c>
      <c r="J20" s="6">
        <f>SUMPRODUCT(I3:J4,C14:D15)+SUMPRODUCT(I7:K8,C20:E21)+SUMPRODUCT(L11:L12,C26:C27)</f>
        <v>790000</v>
      </c>
    </row>
    <row r="21" spans="2:10" x14ac:dyDescent="0.25">
      <c r="B21" s="1" t="s">
        <v>7</v>
      </c>
      <c r="C21" s="3">
        <v>0</v>
      </c>
      <c r="D21" s="3">
        <v>65000</v>
      </c>
      <c r="E21" s="3">
        <v>45000</v>
      </c>
    </row>
    <row r="22" spans="2:10" x14ac:dyDescent="0.25">
      <c r="I22" s="1">
        <f>SUMPRODUCT(C14:D15,I3:J4)</f>
        <v>420000</v>
      </c>
    </row>
    <row r="23" spans="2:10" x14ac:dyDescent="0.25">
      <c r="I23" s="1">
        <f>SUMPRODUCT(I7:K8,C20:E21)</f>
        <v>365000</v>
      </c>
    </row>
    <row r="24" spans="2:10" x14ac:dyDescent="0.25">
      <c r="I24" s="1">
        <f>SUMPRODUCT(L11:L12,C26:C27)</f>
        <v>5000</v>
      </c>
    </row>
    <row r="25" spans="2:10" x14ac:dyDescent="0.25">
      <c r="C25" s="2" t="s">
        <v>12</v>
      </c>
    </row>
    <row r="26" spans="2:10" x14ac:dyDescent="0.25">
      <c r="B26" s="1" t="s">
        <v>6</v>
      </c>
      <c r="C26" s="3">
        <v>1</v>
      </c>
    </row>
    <row r="27" spans="2:10" x14ac:dyDescent="0.25">
      <c r="B27" s="1" t="s">
        <v>7</v>
      </c>
      <c r="C27" s="3"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Transorte con Transbordo y Loc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Francisco Yuraszeck</cp:lastModifiedBy>
  <dcterms:created xsi:type="dcterms:W3CDTF">2015-07-04T00:02:00Z</dcterms:created>
  <dcterms:modified xsi:type="dcterms:W3CDTF">2015-11-08T15:48:27Z</dcterms:modified>
</cp:coreProperties>
</file>