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www.gestiondeoperaciones.net" sheetId="1" r:id="rId1"/>
  </sheets>
  <definedNames>
    <definedName name="solver_adj" localSheetId="0" hidden="1">www.gestiondeoperaciones.net!$J$6:$K$7,www.gestiondeoperaciones.net!$J$10:$K$11,www.gestiondeoperaciones.net!$J$14:$L$15,www.gestiondeoperaciones.net!$J$18:$L$19,www.gestiondeoperaciones.net!$J$22:$K$23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www.gestiondeoperaciones.net!$P$6:$P$9</definedName>
    <definedName name="solver_lhs2" localSheetId="0" hidden="1">www.gestiondeoperaciones.net!$P$10:$P$19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www.gestiondeoperaciones.net!$J$3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2</definedName>
    <definedName name="solver_rhs1" localSheetId="0" hidden="1">www.gestiondeoperaciones.net!$Q$6:$Q$9</definedName>
    <definedName name="solver_rhs2" localSheetId="0" hidden="1">www.gestiondeoperaciones.net!$Q$10:$Q$19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P17" i="1" l="1"/>
  <c r="P15" i="1"/>
  <c r="Q14" i="1"/>
  <c r="P14" i="1"/>
  <c r="Q15" i="1"/>
  <c r="J3" i="1" l="1"/>
  <c r="Q19" i="1"/>
  <c r="P19" i="1"/>
  <c r="Q18" i="1"/>
  <c r="P18" i="1"/>
  <c r="Q17" i="1"/>
  <c r="Q16" i="1"/>
  <c r="P16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<sst xmlns="http://schemas.openxmlformats.org/spreadsheetml/2006/main" count="91" uniqueCount="32">
  <si>
    <t>P1</t>
  </si>
  <si>
    <t>P2</t>
  </si>
  <si>
    <t>CD Norte</t>
  </si>
  <si>
    <t>CD Sur</t>
  </si>
  <si>
    <t>JULIO</t>
  </si>
  <si>
    <t>AGOSTO</t>
  </si>
  <si>
    <t>Local 1 N</t>
  </si>
  <si>
    <t>CD Stgo</t>
  </si>
  <si>
    <t>Inventario</t>
  </si>
  <si>
    <t>MES</t>
  </si>
  <si>
    <t>Local 2 S</t>
  </si>
  <si>
    <t>L.IZQ</t>
  </si>
  <si>
    <t>L.DER</t>
  </si>
  <si>
    <t>CAP P1 JUL</t>
  </si>
  <si>
    <t>CAP P1 AGO</t>
  </si>
  <si>
    <t>TIPO</t>
  </si>
  <si>
    <t>&lt;=</t>
  </si>
  <si>
    <t>CAP P2 JUL</t>
  </si>
  <si>
    <t>CAP P2 AGO</t>
  </si>
  <si>
    <t>DEM L1 JUL</t>
  </si>
  <si>
    <t>DEM L1 AGO</t>
  </si>
  <si>
    <t>=</t>
  </si>
  <si>
    <t>DEM L2 JUL</t>
  </si>
  <si>
    <t>DEM L2 AGO</t>
  </si>
  <si>
    <t>BAL CD N JUL</t>
  </si>
  <si>
    <t>BAL CD N AGO</t>
  </si>
  <si>
    <t>BAL CD S JUL</t>
  </si>
  <si>
    <t>BAL CD S AGO</t>
  </si>
  <si>
    <t>BAL CD STGO JUL</t>
  </si>
  <si>
    <t>BAL CD STGO AGO</t>
  </si>
  <si>
    <t>F.OBJETIVO</t>
  </si>
  <si>
    <t>www.gestiondeoperaciones.net/programacion_lineal/problema-de-transbordo-en-una-red-logistica-de-transporte-multiperiodo/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</si>
</sst>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3" fontId="0" fillId="7" borderId="0" xfId="0" applyNumberFormat="1" applyFill="1" applyAlignment="1">
      <alignment horizontal="center"/>
    </xf>
    <xf numFmtId="3" fontId="0" fillId="8" borderId="0" xfId="0" applyNumberFormat="1" applyFill="1" applyAlignment="1">
      <alignment horizontal="center"/>
    </xf>
    <xf numFmtId="0" fontId="3" fillId="0" borderId="0" xfId="1" applyFont="1" applyAlignment="1">
      <alignment horizontal="center"/>
    </xf>
    <xf numFmtId="3" fontId="1" fillId="4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28575</xdr:colOff>
      <xdr:row>17</xdr:row>
      <xdr:rowOff>66675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62575" cy="2924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47625</xdr:rowOff>
    </xdr:from>
    <xdr:to>
      <xdr:col>7</xdr:col>
      <xdr:colOff>352425</xdr:colOff>
      <xdr:row>26</xdr:row>
      <xdr:rowOff>19050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"/>
          <a:ext cx="5686425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66675</xdr:rowOff>
    </xdr:from>
    <xdr:to>
      <xdr:col>5</xdr:col>
      <xdr:colOff>695325</xdr:colOff>
      <xdr:row>31</xdr:row>
      <xdr:rowOff>171450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8675"/>
          <a:ext cx="45053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7</xdr:col>
      <xdr:colOff>342900</xdr:colOff>
      <xdr:row>36</xdr:row>
      <xdr:rowOff>9525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"/>
          <a:ext cx="56769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estiondeoperaciones.net/programacion_lineal/problema-de-transbordo-en-una-red-logistica-de-transporte-multiperio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R39"/>
  <sheetViews>
    <sheetView tabSelected="1" zoomScale="90" zoomScaleNormal="90" workbookViewId="0">
      <selection activeCell="M8" sqref="M8"/>
    </sheetView>
  </sheetViews>
  <sheetFormatPr baseColWidth="10" defaultRowHeight="15" x14ac:dyDescent="0.25"/>
  <cols>
    <col min="1" max="13" width="11.42578125" style="1"/>
    <col min="14" max="14" width="5.7109375" style="1" customWidth="1"/>
    <col min="15" max="15" width="17.7109375" style="1" customWidth="1"/>
    <col min="16" max="16384" width="11.42578125" style="1"/>
  </cols>
  <sheetData>
    <row r="1" spans="6:18" x14ac:dyDescent="0.25">
      <c r="F1" s="8" t="s">
        <v>31</v>
      </c>
    </row>
    <row r="3" spans="6:18" x14ac:dyDescent="0.25">
      <c r="I3" s="1" t="s">
        <v>30</v>
      </c>
      <c r="J3" s="9">
        <f>SUMPRODUCT(J6:K7,J26:K27)+SUMPRODUCT(J10:K11,J26:K27)+SUMPRODUCT(J14:L15,J30:L31)+SUMPRODUCT(J18:L19,J34:L35)+SUMPRODUCT(J22:K23,J38:K39)</f>
        <v>24370</v>
      </c>
    </row>
    <row r="5" spans="6:18" x14ac:dyDescent="0.25">
      <c r="I5" s="1" t="s">
        <v>4</v>
      </c>
      <c r="J5" s="1" t="s">
        <v>2</v>
      </c>
      <c r="K5" s="1" t="s">
        <v>3</v>
      </c>
      <c r="P5" s="1" t="s">
        <v>11</v>
      </c>
      <c r="Q5" s="1" t="s">
        <v>12</v>
      </c>
      <c r="R5" s="1" t="s">
        <v>15</v>
      </c>
    </row>
    <row r="6" spans="6:18" x14ac:dyDescent="0.25">
      <c r="I6" s="1" t="s">
        <v>0</v>
      </c>
      <c r="J6" s="2">
        <v>1000</v>
      </c>
      <c r="K6" s="2">
        <v>0</v>
      </c>
      <c r="O6" s="1" t="s">
        <v>13</v>
      </c>
      <c r="P6" s="4">
        <f>SUM(J6:K6)</f>
        <v>1000</v>
      </c>
      <c r="Q6" s="4">
        <v>1000</v>
      </c>
      <c r="R6" s="1" t="s">
        <v>16</v>
      </c>
    </row>
    <row r="7" spans="6:18" x14ac:dyDescent="0.25">
      <c r="I7" s="1" t="s">
        <v>1</v>
      </c>
      <c r="J7" s="2">
        <v>620</v>
      </c>
      <c r="K7" s="2">
        <v>0</v>
      </c>
      <c r="O7" s="1" t="s">
        <v>14</v>
      </c>
      <c r="P7" s="4">
        <f>SUM(J10:K10)</f>
        <v>1000</v>
      </c>
      <c r="Q7" s="4">
        <v>1000</v>
      </c>
      <c r="R7" s="1" t="s">
        <v>16</v>
      </c>
    </row>
    <row r="8" spans="6:18" x14ac:dyDescent="0.25">
      <c r="O8" s="1" t="s">
        <v>17</v>
      </c>
      <c r="P8" s="4">
        <f>SUM(J7:K7)</f>
        <v>620</v>
      </c>
      <c r="Q8" s="4">
        <v>1500</v>
      </c>
      <c r="R8" s="1" t="s">
        <v>16</v>
      </c>
    </row>
    <row r="9" spans="6:18" x14ac:dyDescent="0.25">
      <c r="I9" s="1" t="s">
        <v>5</v>
      </c>
      <c r="J9" s="1" t="s">
        <v>2</v>
      </c>
      <c r="K9" s="1" t="s">
        <v>3</v>
      </c>
      <c r="O9" s="1" t="s">
        <v>18</v>
      </c>
      <c r="P9" s="4">
        <f>SUM(J11:K11)</f>
        <v>1500</v>
      </c>
      <c r="Q9" s="4">
        <v>1500</v>
      </c>
      <c r="R9" s="1" t="s">
        <v>16</v>
      </c>
    </row>
    <row r="10" spans="6:18" x14ac:dyDescent="0.25">
      <c r="I10" s="1" t="s">
        <v>0</v>
      </c>
      <c r="J10" s="2">
        <v>1000</v>
      </c>
      <c r="K10" s="2">
        <v>0</v>
      </c>
      <c r="O10" s="1" t="s">
        <v>19</v>
      </c>
      <c r="P10" s="5">
        <f>J14+J22</f>
        <v>900</v>
      </c>
      <c r="Q10" s="5">
        <v>900</v>
      </c>
      <c r="R10" s="1" t="s">
        <v>21</v>
      </c>
    </row>
    <row r="11" spans="6:18" x14ac:dyDescent="0.25">
      <c r="I11" s="1" t="s">
        <v>1</v>
      </c>
      <c r="J11" s="2">
        <v>1500</v>
      </c>
      <c r="K11" s="2">
        <v>0</v>
      </c>
      <c r="O11" s="1" t="s">
        <v>20</v>
      </c>
      <c r="P11" s="5">
        <f>J15+J23</f>
        <v>1750</v>
      </c>
      <c r="Q11" s="5">
        <v>1750</v>
      </c>
      <c r="R11" s="1" t="s">
        <v>21</v>
      </c>
    </row>
    <row r="12" spans="6:18" x14ac:dyDescent="0.25">
      <c r="O12" s="1" t="s">
        <v>22</v>
      </c>
      <c r="P12" s="5">
        <f>J18+K22</f>
        <v>600</v>
      </c>
      <c r="Q12" s="5">
        <v>600</v>
      </c>
      <c r="R12" s="1" t="s">
        <v>21</v>
      </c>
    </row>
    <row r="13" spans="6:18" x14ac:dyDescent="0.25">
      <c r="J13" s="1" t="s">
        <v>6</v>
      </c>
      <c r="K13" s="1" t="s">
        <v>7</v>
      </c>
      <c r="L13" s="1" t="s">
        <v>8</v>
      </c>
      <c r="M13" s="1" t="s">
        <v>9</v>
      </c>
      <c r="O13" s="1" t="s">
        <v>23</v>
      </c>
      <c r="P13" s="5">
        <f>J19+K23</f>
        <v>870</v>
      </c>
      <c r="Q13" s="5">
        <v>870</v>
      </c>
      <c r="R13" s="1" t="s">
        <v>21</v>
      </c>
    </row>
    <row r="14" spans="6:18" x14ac:dyDescent="0.25">
      <c r="I14" s="1" t="s">
        <v>2</v>
      </c>
      <c r="J14" s="2">
        <v>0</v>
      </c>
      <c r="K14" s="2">
        <v>1500</v>
      </c>
      <c r="L14" s="2">
        <v>120</v>
      </c>
      <c r="M14" s="1" t="s">
        <v>4</v>
      </c>
      <c r="O14" s="1" t="s">
        <v>24</v>
      </c>
      <c r="P14" s="6">
        <f>SUM(J6:J7)</f>
        <v>1620</v>
      </c>
      <c r="Q14" s="6">
        <f>SUM(J14:L14)</f>
        <v>1620</v>
      </c>
      <c r="R14" s="1" t="s">
        <v>21</v>
      </c>
    </row>
    <row r="15" spans="6:18" x14ac:dyDescent="0.25">
      <c r="I15" s="1" t="s">
        <v>2</v>
      </c>
      <c r="J15" s="2">
        <v>0</v>
      </c>
      <c r="K15" s="2">
        <v>2620</v>
      </c>
      <c r="L15" s="2">
        <v>0</v>
      </c>
      <c r="M15" s="1" t="s">
        <v>5</v>
      </c>
      <c r="O15" s="1" t="s">
        <v>25</v>
      </c>
      <c r="P15" s="6">
        <f>SUM(J10:J11)+L14</f>
        <v>2620</v>
      </c>
      <c r="Q15" s="6">
        <f>SUM(J15:L15)</f>
        <v>2620</v>
      </c>
      <c r="R15" s="1" t="s">
        <v>21</v>
      </c>
    </row>
    <row r="16" spans="6:18" x14ac:dyDescent="0.25">
      <c r="O16" s="1" t="s">
        <v>26</v>
      </c>
      <c r="P16" s="6">
        <f>SUM(K6:K7)</f>
        <v>0</v>
      </c>
      <c r="Q16" s="6">
        <f>SUM(J18:L18)</f>
        <v>0</v>
      </c>
      <c r="R16" s="1" t="s">
        <v>21</v>
      </c>
    </row>
    <row r="17" spans="9:18" x14ac:dyDescent="0.25">
      <c r="J17" s="1" t="s">
        <v>10</v>
      </c>
      <c r="K17" s="1" t="s">
        <v>7</v>
      </c>
      <c r="L17" s="1" t="s">
        <v>8</v>
      </c>
      <c r="M17" s="1" t="s">
        <v>9</v>
      </c>
      <c r="O17" s="1" t="s">
        <v>27</v>
      </c>
      <c r="P17" s="6">
        <f>SUM(K10:K11)+L18</f>
        <v>0</v>
      </c>
      <c r="Q17" s="6">
        <f>SUM(J19:L19)</f>
        <v>0</v>
      </c>
      <c r="R17" s="1" t="s">
        <v>21</v>
      </c>
    </row>
    <row r="18" spans="9:18" x14ac:dyDescent="0.25">
      <c r="I18" s="1" t="s">
        <v>3</v>
      </c>
      <c r="J18" s="2">
        <v>0</v>
      </c>
      <c r="K18" s="2">
        <v>0</v>
      </c>
      <c r="L18" s="2">
        <v>0</v>
      </c>
      <c r="M18" s="1" t="s">
        <v>4</v>
      </c>
      <c r="O18" s="1" t="s">
        <v>28</v>
      </c>
      <c r="P18" s="7">
        <f>K14+K18</f>
        <v>1500</v>
      </c>
      <c r="Q18" s="7">
        <f>SUM(J22:K22)</f>
        <v>1500</v>
      </c>
      <c r="R18" s="1" t="s">
        <v>21</v>
      </c>
    </row>
    <row r="19" spans="9:18" x14ac:dyDescent="0.25">
      <c r="I19" s="1" t="s">
        <v>3</v>
      </c>
      <c r="J19" s="2">
        <v>0</v>
      </c>
      <c r="K19" s="2">
        <v>0</v>
      </c>
      <c r="L19" s="2">
        <v>0</v>
      </c>
      <c r="M19" s="1" t="s">
        <v>5</v>
      </c>
      <c r="O19" s="1" t="s">
        <v>29</v>
      </c>
      <c r="P19" s="7">
        <f>K15+K19</f>
        <v>2620</v>
      </c>
      <c r="Q19" s="7">
        <f>SUM(J23:K23)</f>
        <v>2620</v>
      </c>
      <c r="R19" s="1" t="s">
        <v>21</v>
      </c>
    </row>
    <row r="21" spans="9:18" x14ac:dyDescent="0.25">
      <c r="J21" s="1" t="s">
        <v>6</v>
      </c>
      <c r="K21" s="1" t="s">
        <v>10</v>
      </c>
    </row>
    <row r="22" spans="9:18" x14ac:dyDescent="0.25">
      <c r="I22" s="1" t="s">
        <v>7</v>
      </c>
      <c r="J22" s="2">
        <v>900</v>
      </c>
      <c r="K22" s="2">
        <v>600</v>
      </c>
      <c r="L22" s="1" t="s">
        <v>4</v>
      </c>
    </row>
    <row r="23" spans="9:18" x14ac:dyDescent="0.25">
      <c r="I23" s="1" t="s">
        <v>7</v>
      </c>
      <c r="J23" s="2">
        <v>1750</v>
      </c>
      <c r="K23" s="2">
        <v>870</v>
      </c>
      <c r="L23" s="1" t="s">
        <v>5</v>
      </c>
    </row>
    <row r="25" spans="9:18" x14ac:dyDescent="0.25">
      <c r="J25" s="1" t="s">
        <v>2</v>
      </c>
      <c r="K25" s="1" t="s">
        <v>3</v>
      </c>
    </row>
    <row r="26" spans="9:18" x14ac:dyDescent="0.25">
      <c r="I26" s="1" t="s">
        <v>0</v>
      </c>
      <c r="J26" s="3">
        <v>1</v>
      </c>
      <c r="K26" s="3">
        <v>2</v>
      </c>
    </row>
    <row r="27" spans="9:18" x14ac:dyDescent="0.25">
      <c r="I27" s="1" t="s">
        <v>1</v>
      </c>
      <c r="J27" s="3">
        <v>2</v>
      </c>
      <c r="K27" s="3">
        <v>3</v>
      </c>
    </row>
    <row r="29" spans="9:18" x14ac:dyDescent="0.25">
      <c r="J29" s="1" t="s">
        <v>6</v>
      </c>
      <c r="K29" s="1" t="s">
        <v>7</v>
      </c>
      <c r="L29" s="1" t="s">
        <v>8</v>
      </c>
      <c r="M29" s="1" t="s">
        <v>9</v>
      </c>
    </row>
    <row r="30" spans="9:18" x14ac:dyDescent="0.25">
      <c r="I30" s="1" t="s">
        <v>2</v>
      </c>
      <c r="J30" s="3">
        <v>6</v>
      </c>
      <c r="K30" s="3">
        <v>1</v>
      </c>
      <c r="L30" s="3">
        <v>1.5</v>
      </c>
      <c r="M30" s="1" t="s">
        <v>4</v>
      </c>
    </row>
    <row r="31" spans="9:18" x14ac:dyDescent="0.25">
      <c r="I31" s="1" t="s">
        <v>2</v>
      </c>
      <c r="J31" s="3">
        <v>6</v>
      </c>
      <c r="K31" s="3">
        <v>1</v>
      </c>
      <c r="L31" s="3">
        <v>1.5</v>
      </c>
      <c r="M31" s="1" t="s">
        <v>5</v>
      </c>
    </row>
    <row r="33" spans="9:13" x14ac:dyDescent="0.25">
      <c r="J33" s="1" t="s">
        <v>10</v>
      </c>
      <c r="K33" s="1" t="s">
        <v>7</v>
      </c>
      <c r="L33" s="1" t="s">
        <v>8</v>
      </c>
      <c r="M33" s="1" t="s">
        <v>9</v>
      </c>
    </row>
    <row r="34" spans="9:13" x14ac:dyDescent="0.25">
      <c r="I34" s="1" t="s">
        <v>3</v>
      </c>
      <c r="J34" s="3">
        <v>5</v>
      </c>
      <c r="K34" s="3">
        <v>2</v>
      </c>
      <c r="L34" s="3">
        <v>0.8</v>
      </c>
      <c r="M34" s="1" t="s">
        <v>4</v>
      </c>
    </row>
    <row r="35" spans="9:13" x14ac:dyDescent="0.25">
      <c r="I35" s="1" t="s">
        <v>3</v>
      </c>
      <c r="J35" s="3">
        <v>5</v>
      </c>
      <c r="K35" s="3">
        <v>2</v>
      </c>
      <c r="L35" s="3">
        <v>0.8</v>
      </c>
      <c r="M35" s="1" t="s">
        <v>5</v>
      </c>
    </row>
    <row r="37" spans="9:13" x14ac:dyDescent="0.25">
      <c r="J37" s="1" t="s">
        <v>6</v>
      </c>
      <c r="K37" s="1" t="s">
        <v>10</v>
      </c>
    </row>
    <row r="38" spans="9:13" x14ac:dyDescent="0.25">
      <c r="I38" s="1" t="s">
        <v>7</v>
      </c>
      <c r="J38" s="3">
        <v>3</v>
      </c>
      <c r="K38" s="3">
        <v>4</v>
      </c>
      <c r="L38" s="1" t="s">
        <v>4</v>
      </c>
    </row>
    <row r="39" spans="9:13" x14ac:dyDescent="0.25">
      <c r="I39" s="1" t="s">
        <v>7</v>
      </c>
      <c r="J39" s="3">
        <v>3</v>
      </c>
      <c r="K39" s="3">
        <v>4</v>
      </c>
      <c r="L39" s="1" t="s">
        <v>5</v>
      </c>
    </row>
  </sheetData>
  <hyperlinks>
    <hyperlink ref="F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www.gestiondeoperaciones.net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cp:lastModifiedBy>Francisco Yuraszeck</cp:lastModifiedBy>
  <dcterms:created xsi:type="dcterms:W3CDTF">2015-07-09T13:30:07Z</dcterms:created>
  <dcterms:modified xsi:type="dcterms:W3CDTF">2015-11-08T15:11:55Z</dcterms:modified>
</cp:coreProperties>
</file>